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435" firstSheet="1" activeTab="5"/>
  </bookViews>
  <sheets>
    <sheet name="Лист1" sheetId="1" r:id="rId1"/>
    <sheet name="1 день" sheetId="2" r:id="rId2"/>
    <sheet name="2 день" sheetId="3" r:id="rId3"/>
    <sheet name="3 день" sheetId="4" r:id="rId4"/>
    <sheet name="5 день" sheetId="6" r:id="rId5"/>
    <sheet name="4 день" sheetId="5" r:id="rId6"/>
    <sheet name="6 день" sheetId="7" r:id="rId7"/>
    <sheet name="7 день" sheetId="8" r:id="rId8"/>
    <sheet name="8 день" sheetId="9" r:id="rId9"/>
    <sheet name="9 день" sheetId="10" r:id="rId10"/>
    <sheet name="10 день" sheetId="11" r:id="rId11"/>
    <sheet name="11 день" sheetId="12" r:id="rId12"/>
    <sheet name="12 день" sheetId="13" r:id="rId13"/>
    <sheet name="13 день" sheetId="14" r:id="rId14"/>
    <sheet name="14 день" sheetId="15" r:id="rId15"/>
    <sheet name="15 день" sheetId="16" r:id="rId16"/>
    <sheet name="16 день" sheetId="17" r:id="rId17"/>
    <sheet name="17 день" sheetId="18" r:id="rId18"/>
    <sheet name="18 день" sheetId="19" r:id="rId19"/>
    <sheet name="19 день" sheetId="20" r:id="rId20"/>
    <sheet name="20 день" sheetId="21" r:id="rId21"/>
    <sheet name="Лист2" sheetId="22" r:id="rId22"/>
  </sheets>
  <calcPr calcId="145621"/>
</workbook>
</file>

<file path=xl/calcChain.xml><?xml version="1.0" encoding="utf-8"?>
<calcChain xmlns="http://schemas.openxmlformats.org/spreadsheetml/2006/main">
  <c r="D25" i="15" l="1"/>
  <c r="D21" i="15"/>
  <c r="D14" i="17"/>
  <c r="D21" i="18"/>
  <c r="D14" i="18"/>
  <c r="D21" i="19"/>
  <c r="D13" i="19"/>
  <c r="D14" i="21"/>
  <c r="D22" i="20"/>
  <c r="D14" i="20"/>
  <c r="D22" i="16"/>
  <c r="D14" i="16"/>
  <c r="D22" i="14"/>
  <c r="D14" i="14"/>
  <c r="D22" i="13"/>
  <c r="D14" i="13"/>
  <c r="D22" i="12"/>
  <c r="D14" i="12"/>
  <c r="E26" i="12"/>
  <c r="R23" i="12"/>
  <c r="D84" i="1" l="1"/>
  <c r="D80" i="1"/>
  <c r="D72" i="1"/>
  <c r="D55" i="1"/>
  <c r="D51" i="1"/>
  <c r="D43" i="1"/>
  <c r="D27" i="1"/>
  <c r="D23" i="1"/>
  <c r="D15" i="1"/>
  <c r="E351" i="1" l="1"/>
  <c r="R348" i="1"/>
  <c r="E27" i="1"/>
  <c r="R24" i="1"/>
  <c r="A1" i="9"/>
</calcChain>
</file>

<file path=xl/sharedStrings.xml><?xml version="1.0" encoding="utf-8"?>
<sst xmlns="http://schemas.openxmlformats.org/spreadsheetml/2006/main" count="2085" uniqueCount="391">
  <si>
    <t>№ рецептуры</t>
  </si>
  <si>
    <t>Наименование блюд</t>
  </si>
  <si>
    <t>Выход, гр.</t>
  </si>
  <si>
    <t>Содержание пищевых веществ,гр.</t>
  </si>
  <si>
    <t>Энергетическая ценность,ккал</t>
  </si>
  <si>
    <t>Содержание минеральных веществ, мг</t>
  </si>
  <si>
    <t>Cодержание витаминов,мг</t>
  </si>
  <si>
    <t>Белки</t>
  </si>
  <si>
    <t>Жиры</t>
  </si>
  <si>
    <t>Углеводы</t>
  </si>
  <si>
    <t>Na</t>
  </si>
  <si>
    <t>K</t>
  </si>
  <si>
    <t>Ca</t>
  </si>
  <si>
    <t>Mg</t>
  </si>
  <si>
    <t>P</t>
  </si>
  <si>
    <t>Fe</t>
  </si>
  <si>
    <t>А</t>
  </si>
  <si>
    <t>В¹</t>
  </si>
  <si>
    <t>В²</t>
  </si>
  <si>
    <t>РР</t>
  </si>
  <si>
    <t>С</t>
  </si>
  <si>
    <t>Завтрак</t>
  </si>
  <si>
    <t>№411(81)</t>
  </si>
  <si>
    <t>Каша рисовая молочная с маслом</t>
  </si>
  <si>
    <t>150/5</t>
  </si>
  <si>
    <t>Рец.ГКШП</t>
  </si>
  <si>
    <t>Бутерброд с сыром</t>
  </si>
  <si>
    <t>15/40</t>
  </si>
  <si>
    <t>№1009(81)</t>
  </si>
  <si>
    <t>Чай с лимоном</t>
  </si>
  <si>
    <t>200/4</t>
  </si>
  <si>
    <t>Σ</t>
  </si>
  <si>
    <t>Обед</t>
  </si>
  <si>
    <t>№221(81)</t>
  </si>
  <si>
    <t>Суп гороховый с говядиной</t>
  </si>
  <si>
    <t>10/200</t>
  </si>
  <si>
    <t>№5721(81)</t>
  </si>
  <si>
    <t>Сосиска отварная с маслом</t>
  </si>
  <si>
    <t>60/5</t>
  </si>
  <si>
    <t>№753(81)</t>
  </si>
  <si>
    <t>Лапша отварная</t>
  </si>
  <si>
    <t>№924(81)</t>
  </si>
  <si>
    <t>Компот из свежих яблок</t>
  </si>
  <si>
    <t>Хлеб-батон иодированный</t>
  </si>
  <si>
    <t>Полдник</t>
  </si>
  <si>
    <t>Чай с сахаром</t>
  </si>
  <si>
    <t>Итого:</t>
  </si>
  <si>
    <t>Молоко 3,2%</t>
  </si>
  <si>
    <t>№197(81)</t>
  </si>
  <si>
    <t>Щи из свежей капусты со сметаной</t>
  </si>
  <si>
    <t>200/10</t>
  </si>
  <si>
    <t>50/5</t>
  </si>
  <si>
    <t>№759(81)</t>
  </si>
  <si>
    <t>Картофельное пюре</t>
  </si>
  <si>
    <t>№932(81)</t>
  </si>
  <si>
    <t>Компот из кураги</t>
  </si>
  <si>
    <t>№1091(81)</t>
  </si>
  <si>
    <t>Пирожки печеные с капустой</t>
  </si>
  <si>
    <t>№234(81)</t>
  </si>
  <si>
    <t>№632(81)</t>
  </si>
  <si>
    <t>Гуляш из говядины</t>
  </si>
  <si>
    <t>40/50</t>
  </si>
  <si>
    <t>№744(81)</t>
  </si>
  <si>
    <t>Перловка отварная</t>
  </si>
  <si>
    <t>Напиток из шиповника</t>
  </si>
  <si>
    <t>Яблоко свежее</t>
  </si>
  <si>
    <t>№1104(81)</t>
  </si>
  <si>
    <t>Сосиска, запеченная в тесте</t>
  </si>
  <si>
    <t>30/50</t>
  </si>
  <si>
    <t>№176(81)</t>
  </si>
  <si>
    <t>Борщ со свежей капустой, сметаной</t>
  </si>
  <si>
    <t>№661(81)</t>
  </si>
  <si>
    <t>Котлета домашняя с маслом</t>
  </si>
  <si>
    <t>№781(81)</t>
  </si>
  <si>
    <t>Рагу из овощей</t>
  </si>
  <si>
    <t>№933(81)</t>
  </si>
  <si>
    <t>Компот из сухофруктов</t>
  </si>
  <si>
    <t>Каша пшенная молочная с маслом</t>
  </si>
  <si>
    <t>№2(81)</t>
  </si>
  <si>
    <t>15/20</t>
  </si>
  <si>
    <t>Суп картофельный с перловой крупой и сайрой</t>
  </si>
  <si>
    <t>№948(81)</t>
  </si>
  <si>
    <t>Кисель плодовоягодный</t>
  </si>
  <si>
    <t>№676(81)</t>
  </si>
  <si>
    <t>Пирожок печеный с печенью и рисом</t>
  </si>
  <si>
    <t>День 7 (вторник)</t>
  </si>
  <si>
    <t>Каша Боярская</t>
  </si>
  <si>
    <t>Бутерброд с джемом</t>
  </si>
  <si>
    <t>20/20</t>
  </si>
  <si>
    <t>№183(81)</t>
  </si>
  <si>
    <t>Борщ Сибирский со сметаной</t>
  </si>
  <si>
    <t>№1011(81)</t>
  </si>
  <si>
    <t>Чай с молоком</t>
  </si>
  <si>
    <t>День 8 (среда)</t>
  </si>
  <si>
    <t>№213(81)</t>
  </si>
  <si>
    <t>Рассольник ленинградский со сметаной</t>
  </si>
  <si>
    <t>1/200</t>
  </si>
  <si>
    <t>День 9 (четверг)</t>
  </si>
  <si>
    <t>№417(81)</t>
  </si>
  <si>
    <t>Каша манная с маслом</t>
  </si>
  <si>
    <t>№8(81)</t>
  </si>
  <si>
    <t>15/30</t>
  </si>
  <si>
    <t>День 10 (пятница)</t>
  </si>
  <si>
    <t>Каша кукрузная молочная с маслом</t>
  </si>
  <si>
    <t>Кофейный напиток Школьный</t>
  </si>
  <si>
    <t>Булочка Заказная</t>
  </si>
  <si>
    <t>№ 3</t>
  </si>
  <si>
    <t>Хлеб иодированный</t>
  </si>
  <si>
    <t>№ 410</t>
  </si>
  <si>
    <t>Ватрушка с творогом</t>
  </si>
  <si>
    <t>Бутерброд горячий с колбасой</t>
  </si>
  <si>
    <t>30/35</t>
  </si>
  <si>
    <t>Яйцо отварное</t>
  </si>
  <si>
    <t>1 шт.</t>
  </si>
  <si>
    <t>№  8</t>
  </si>
  <si>
    <t>№ 266</t>
  </si>
  <si>
    <t>Бифштекс</t>
  </si>
  <si>
    <t>Хлеб  иодированный</t>
  </si>
  <si>
    <t>Чай с ахаром</t>
  </si>
  <si>
    <t>№173</t>
  </si>
  <si>
    <t>Каша гречневая с молоком, маслом</t>
  </si>
  <si>
    <t>№388</t>
  </si>
  <si>
    <t>Кекс творожный</t>
  </si>
  <si>
    <t>№447</t>
  </si>
  <si>
    <t>№377</t>
  </si>
  <si>
    <t>№115</t>
  </si>
  <si>
    <t>10/250</t>
  </si>
  <si>
    <t>№428</t>
  </si>
  <si>
    <t>Булочка Школьная</t>
  </si>
  <si>
    <t>Рыба запеченая</t>
  </si>
  <si>
    <t>№ 232</t>
  </si>
  <si>
    <t>Макаронные изделия отварные</t>
  </si>
  <si>
    <t>№ 312</t>
  </si>
  <si>
    <t>75/50</t>
  </si>
  <si>
    <t>№139</t>
  </si>
  <si>
    <t>пица школьная</t>
  </si>
  <si>
    <t>№102</t>
  </si>
  <si>
    <t>Суп картофельный с бобовыми</t>
  </si>
  <si>
    <t xml:space="preserve">  сосиска отварнаяс с оусом</t>
  </si>
  <si>
    <t>Чай с  лимоном</t>
  </si>
  <si>
    <t>плов</t>
  </si>
  <si>
    <t>50/100</t>
  </si>
  <si>
    <t>№ 265</t>
  </si>
  <si>
    <t>№ 412</t>
  </si>
  <si>
    <t>Сырники со сгущенным молоком</t>
  </si>
  <si>
    <t>50/20</t>
  </si>
  <si>
    <t>№ 221</t>
  </si>
  <si>
    <t>Тефтели мясные</t>
  </si>
  <si>
    <t>№ 278/331</t>
  </si>
  <si>
    <t>№442</t>
  </si>
  <si>
    <t>Булочка к чаю</t>
  </si>
  <si>
    <t>Сок натуральный</t>
  </si>
  <si>
    <t xml:space="preserve">Бутерброд с  сыром </t>
  </si>
  <si>
    <t>Котлета мясная</t>
  </si>
  <si>
    <t>№ 268/330</t>
  </si>
  <si>
    <t>чай с молоком</t>
  </si>
  <si>
    <t>№406</t>
  </si>
  <si>
    <t>№ 379</t>
  </si>
  <si>
    <t>тефтели рыбные</t>
  </si>
  <si>
    <t>№ 239/331</t>
  </si>
  <si>
    <t>капуста тушеная</t>
  </si>
  <si>
    <t>№ 321</t>
  </si>
  <si>
    <t>суп  картофельный с лапшей</t>
  </si>
  <si>
    <t>№ 113</t>
  </si>
  <si>
    <t>Пирожки с  капустой</t>
  </si>
  <si>
    <t>салат из вареной свеклы с  сыром и чесноком</t>
  </si>
  <si>
    <t>№ 50</t>
  </si>
  <si>
    <t>салат из свеклы с зеленым горошком</t>
  </si>
  <si>
    <t>№ 39</t>
  </si>
  <si>
    <t>салат картофельный с кукурузой и морковью</t>
  </si>
  <si>
    <t>салат из соленых огурцов с луком</t>
  </si>
  <si>
    <t>№ 21</t>
  </si>
  <si>
    <t>№ 76</t>
  </si>
  <si>
    <t>сельдь с луком</t>
  </si>
  <si>
    <t>№ 51</t>
  </si>
  <si>
    <t>салат из свеклы с изюмом</t>
  </si>
  <si>
    <t>№ 40</t>
  </si>
  <si>
    <t>салат картофельный с морковью и зеленым горошком</t>
  </si>
  <si>
    <t>салат из свеклы с сыром  и чесноком</t>
  </si>
  <si>
    <t>маринад из моркови</t>
  </si>
  <si>
    <t>День 11 (понедельник)</t>
  </si>
  <si>
    <t>День 12 (вторник)</t>
  </si>
  <si>
    <t>День 13 (среда)</t>
  </si>
  <si>
    <t>День 14 (четверг)</t>
  </si>
  <si>
    <t>День 15 (пятница)</t>
  </si>
  <si>
    <t>День 16 (понедельник)</t>
  </si>
  <si>
    <t>День 17 (вторник)</t>
  </si>
  <si>
    <t>День 18 (среда)</t>
  </si>
  <si>
    <t>День 19 (четверг)</t>
  </si>
  <si>
    <t>День 20 (пятница)</t>
  </si>
  <si>
    <t xml:space="preserve">Суп гороховый </t>
  </si>
  <si>
    <t xml:space="preserve">Суп картофельный с лапшой </t>
  </si>
  <si>
    <t>Суп картофельный с лапшой</t>
  </si>
  <si>
    <t>Напиток ягодный</t>
  </si>
  <si>
    <t xml:space="preserve">лапша отварная </t>
  </si>
  <si>
    <t>Рис отварной</t>
  </si>
  <si>
    <t xml:space="preserve">Напиток </t>
  </si>
  <si>
    <t>Бутерброд с джемом(или: сыром, маслом)</t>
  </si>
  <si>
    <t>макаронные изделия отварные</t>
  </si>
  <si>
    <r>
      <t xml:space="preserve">Утверждаю: </t>
    </r>
    <r>
      <rPr>
        <sz val="10"/>
        <rFont val="Times New Roman"/>
        <family val="1"/>
        <charset val="204"/>
      </rPr>
      <t xml:space="preserve">Директор </t>
    </r>
  </si>
  <si>
    <t>"__" ____________ 2015 г.</t>
  </si>
  <si>
    <t>Цена</t>
  </si>
  <si>
    <t>Цена руб.</t>
  </si>
  <si>
    <t>руб.</t>
  </si>
  <si>
    <t>МАОУ "Байкало-Кударинская средняя общеобразовательная школа"</t>
  </si>
  <si>
    <t>РБ, Кабанский район, с. Байкало-Кудара, ул. Строительная, 1 А тел. 8(30138)79-2-25</t>
  </si>
  <si>
    <t>"Байкало-Кударинская СОШ"</t>
  </si>
  <si>
    <t>_____________ Трескина Г.И.</t>
  </si>
  <si>
    <r>
      <t>Меню и пищевая ценность приготовляемых блюд на __9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</si>
  <si>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>Количество детей</t>
  </si>
  <si>
    <r>
      <t>Меню и пищевая ценность приготовляемых блюд на __10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</si>
  <si>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 xml:space="preserve">Повар _______ Пуховская Н.А.                Зав. производством __________ Стрежнева Т.Г.                   Ответственный ______ Варфоломеева В.В. </t>
  </si>
  <si>
    <t xml:space="preserve">Повар _______ Пуховская Н.А.                Зав. производством __________ Стрежнева Т.Г.                        Ответственный ______ Варфоломеева В.В. </t>
  </si>
  <si>
    <r>
      <t>Меню и пищевая ценность приготовляемых блюд на __11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</si>
  <si>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 xml:space="preserve">Повар _______ Пуховская Н.А.                     Зав. производством __________ Стрежнева Т.Г.                  Ответственный ______ Варфоломеева В.В. </t>
  </si>
  <si>
    <r>
      <t>Меню и пищевая ценность приготовляемых блюд на __12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</si>
  <si>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 xml:space="preserve">Повар _______ Пуховская Н.А.          Зав. производством __________ Стрежнева Т.Г.                           Ответственный ______ Варфоломеева В.В. </t>
  </si>
  <si>
    <t>количество детей</t>
  </si>
  <si>
    <r>
      <t>Меню и пищевая ценность приготовляемых блюд на __13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</si>
  <si>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 xml:space="preserve">Повар _______ Пуховская Н.А.                  Зав. производством __________ Стрежнева Т.Г.                   Ответственный ______ Варфоломеева В.В. </t>
  </si>
  <si>
    <t xml:space="preserve">Повар _______ Пуховская Н.А.              Зав. производством __________ Стрежнева Т.Г.               Ответственный ______ Варфоломеева В.В. </t>
  </si>
  <si>
    <r>
      <t>Меню и пищевая ценность приготовляемых блюд на __15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</si>
  <si>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>150/10</t>
  </si>
  <si>
    <t>200/15</t>
  </si>
  <si>
    <t>Лепешка сметанная</t>
  </si>
  <si>
    <t>№173 (2005)</t>
  </si>
  <si>
    <t>376 (2005)</t>
  </si>
  <si>
    <t>№ 39 (2005)</t>
  </si>
  <si>
    <t>№103 (2005)</t>
  </si>
  <si>
    <t>№260 (2005)</t>
  </si>
  <si>
    <t>№302 (2005)</t>
  </si>
  <si>
    <t>№351 (2005)</t>
  </si>
  <si>
    <t>№376 (2005)</t>
  </si>
  <si>
    <t>№82 (2005)</t>
  </si>
  <si>
    <t>№268 (2005)</t>
  </si>
  <si>
    <t>№143 (2005)</t>
  </si>
  <si>
    <t>№376(2005)</t>
  </si>
  <si>
    <t>№115 (2005)</t>
  </si>
  <si>
    <t>№ 312 (2005)</t>
  </si>
  <si>
    <t>№102 (2005)</t>
  </si>
  <si>
    <t>№243 (2005)</t>
  </si>
  <si>
    <t>№203 (2005)</t>
  </si>
  <si>
    <t>№342 (2005)</t>
  </si>
  <si>
    <t>№128 (2005)</t>
  </si>
  <si>
    <t>№349  (2005)</t>
  </si>
  <si>
    <t>Сборник рецептур блюд и кулинарных изделий для питания школьников год выпуска 2005 год Под ред.Могильный М. Б.</t>
  </si>
  <si>
    <t>№ 265 (2005)</t>
  </si>
  <si>
    <t>№96 (2005)</t>
  </si>
  <si>
    <t>№ 279 (2005)</t>
  </si>
  <si>
    <t>№ 113 (2005)</t>
  </si>
  <si>
    <t>№ 268 (2005)</t>
  </si>
  <si>
    <t>№139 (2005)</t>
  </si>
  <si>
    <t>№229 (2005)</t>
  </si>
  <si>
    <t>№342 (2055)</t>
  </si>
  <si>
    <t>Хлеб йодированный</t>
  </si>
  <si>
    <t>Всего</t>
  </si>
  <si>
    <t>Всего:</t>
  </si>
  <si>
    <t xml:space="preserve">Всего: </t>
  </si>
  <si>
    <t>№76 (2005)</t>
  </si>
  <si>
    <t>30/25</t>
  </si>
  <si>
    <t>омлет натуральный</t>
  </si>
  <si>
    <t>30/15</t>
  </si>
  <si>
    <t>бутерброд с маслом</t>
  </si>
  <si>
    <t>30/20</t>
  </si>
  <si>
    <t>бутерброд с повидлом</t>
  </si>
  <si>
    <t>чай с сахаром</t>
  </si>
  <si>
    <t>булочка</t>
  </si>
  <si>
    <t>кол-во</t>
  </si>
  <si>
    <t>тефтеля мясная</t>
  </si>
  <si>
    <t>сосиска отварная</t>
  </si>
  <si>
    <t>компот из шиповника</t>
  </si>
  <si>
    <t>бутер с повидлой</t>
  </si>
  <si>
    <t>100/50</t>
  </si>
  <si>
    <t>компот из кураги</t>
  </si>
  <si>
    <t>чай с лимоном</t>
  </si>
  <si>
    <t>бутерброд с сыр</t>
  </si>
  <si>
    <t>каша пшенная</t>
  </si>
  <si>
    <t>каша манная</t>
  </si>
  <si>
    <t>№95</t>
  </si>
  <si>
    <t>печенье</t>
  </si>
  <si>
    <t>напит шиповника</t>
  </si>
  <si>
    <t>каша рисовая</t>
  </si>
  <si>
    <t>рассольник</t>
  </si>
  <si>
    <t>семнадцатый день   менню и пищевые ценности приготовляемых блюд на 24 января 2017 г</t>
  </si>
  <si>
    <t>.</t>
  </si>
  <si>
    <t>сок</t>
  </si>
  <si>
    <t xml:space="preserve">одиннадцатый день   Меню и пищевая ценность приготовляемых блюд </t>
  </si>
  <si>
    <t xml:space="preserve">двенадцатый день   Меню и пищевая ценность приготовляемых блюд </t>
  </si>
  <si>
    <t xml:space="preserve">тринадцатый день   Меню и пищевая ценность приготовляемых блюд </t>
  </si>
  <si>
    <t>четырнадцатый день   Меню и пищевая ценность приготовляемых блюд</t>
  </si>
  <si>
    <t xml:space="preserve">пятнадцатый день   Меню и пищевая ценность приготовляемых блюд </t>
  </si>
  <si>
    <t xml:space="preserve">шестнадцатый день   Меню и пищевая ценность приготовляемых блюд </t>
  </si>
  <si>
    <t xml:space="preserve"> восемнадцатый день   Меню и пищевая ценность приготовляемых блюд </t>
  </si>
  <si>
    <t xml:space="preserve"> девятнадцатый день   Меню и пищевая ценность приготовляемых блюд </t>
  </si>
  <si>
    <t xml:space="preserve">двадцатый день    Меню и пищевая ценность приготовляемых блюд </t>
  </si>
  <si>
    <t xml:space="preserve">седьмой день   Меню и пищевая ценность приготовляемых блюд </t>
  </si>
  <si>
    <t xml:space="preserve">третий день  Меню и пищевая ценность приготовляемых блюд </t>
  </si>
  <si>
    <t xml:space="preserve">шестой день   Меню и пищевая ценность приготовляемых блюд </t>
  </si>
  <si>
    <t>80/10</t>
  </si>
  <si>
    <t>кекс столичный</t>
  </si>
  <si>
    <t>гарнир гречка</t>
  </si>
  <si>
    <t>салат с селедкой</t>
  </si>
  <si>
    <t>какао с молоком</t>
  </si>
  <si>
    <t>салат картоф.с морковью.зелен горошком</t>
  </si>
  <si>
    <t>ватрушка</t>
  </si>
  <si>
    <t>запеканка творож</t>
  </si>
  <si>
    <t>пирог песочный</t>
  </si>
  <si>
    <t>салат из солен огу</t>
  </si>
  <si>
    <t>картофельн.пюре</t>
  </si>
  <si>
    <t>кисель плодовояго</t>
  </si>
  <si>
    <t>борщ со св. капус</t>
  </si>
  <si>
    <t>котлета домашня</t>
  </si>
  <si>
    <t>компот из сухоф</t>
  </si>
  <si>
    <t>кофейный напиток</t>
  </si>
  <si>
    <t>бутербр.с маслом</t>
  </si>
  <si>
    <t>напиток из шиповн</t>
  </si>
  <si>
    <t>чай  с молоком</t>
  </si>
  <si>
    <t>пицца школьная</t>
  </si>
  <si>
    <t xml:space="preserve"> запеканка творож</t>
  </si>
  <si>
    <t>хлеб иодиров</t>
  </si>
  <si>
    <t>компот из с/фрук</t>
  </si>
  <si>
    <t>сок натур</t>
  </si>
  <si>
    <t>салат с солен огур</t>
  </si>
  <si>
    <t>суп карт с лапшай</t>
  </si>
  <si>
    <t>картоф,пюре</t>
  </si>
  <si>
    <t>плов с говядины</t>
  </si>
  <si>
    <t>пицца</t>
  </si>
  <si>
    <t>кисель плодовояг</t>
  </si>
  <si>
    <t>0.47</t>
  </si>
  <si>
    <t>1196.0</t>
  </si>
  <si>
    <t>2167.1</t>
  </si>
  <si>
    <t>хдеб иодированный</t>
  </si>
  <si>
    <t>фрукт</t>
  </si>
  <si>
    <t>минтай запеченый</t>
  </si>
  <si>
    <t>гуляш с говяд</t>
  </si>
  <si>
    <t>суп молочный</t>
  </si>
  <si>
    <t>250/5</t>
  </si>
  <si>
    <t xml:space="preserve">восьмой день   меню и пищевая ценность приготовляемых блюд  </t>
  </si>
  <si>
    <t xml:space="preserve">девятый день   Меню и пищевая ценность приготовляемых блюд  </t>
  </si>
  <si>
    <t xml:space="preserve"> десятый день  Меню пищевая ценность приготовляемых блюд  </t>
  </si>
  <si>
    <t>ватрушка с повид</t>
  </si>
  <si>
    <t>МАОУ "Корсаковская средняя общеобразовательная школа"</t>
  </si>
  <si>
    <t>РБ, Кабанский район, с. Корсаково ул. Школьная 1 тел. 8(30138)79-2-98</t>
  </si>
  <si>
    <t>"Корсаковская СОШ"</t>
  </si>
  <si>
    <t>_____________ Хребтовская А.М.</t>
  </si>
  <si>
    <t>РБ, Кабанский район, с. Корсаково ул.Школьная 1 тел. 8(30138)79-2-98</t>
  </si>
  <si>
    <t>РБ, Кабанский район, с. Корсаковская ул. Школьная 1 тел. 8(30138)79-2-98</t>
  </si>
  <si>
    <t>МАОУ Корсаковская средняя общеобразовательная школа"</t>
  </si>
  <si>
    <t>МАОУ "Корсаковкая средняя общеобразовательная школа"</t>
  </si>
  <si>
    <t>РБ, Кабанский район, с. Корсаково ул. Шкоьная 1 тел. 8(30138)79-2-98</t>
  </si>
  <si>
    <t>МАОУ "Корсаковская  средняя общеобразовательная школа"</t>
  </si>
  <si>
    <t>РБ, Кабанский район, с. Корсаково ул. Школьная 1  тел. 8(30138)79-2-98</t>
  </si>
  <si>
    <t>180/10</t>
  </si>
  <si>
    <t>минтай жаренный</t>
  </si>
  <si>
    <t>суп с лапшой</t>
  </si>
  <si>
    <t>гречка отварная</t>
  </si>
  <si>
    <t>№ 243</t>
  </si>
  <si>
    <t>№268/330</t>
  </si>
  <si>
    <t>80/100</t>
  </si>
  <si>
    <t>огурец свежий</t>
  </si>
  <si>
    <t>№71</t>
  </si>
  <si>
    <t>гуляш мясной</t>
  </si>
  <si>
    <t>итого:</t>
  </si>
  <si>
    <t>№115(2005)</t>
  </si>
  <si>
    <t>плов из говядины</t>
  </si>
  <si>
    <t>компот из сухофруктов</t>
  </si>
  <si>
    <t>хлеб йодированный</t>
  </si>
  <si>
    <t>помидоры свежие</t>
  </si>
  <si>
    <t>котлета мясная</t>
  </si>
  <si>
    <t>суп с сайрой</t>
  </si>
  <si>
    <t>картофельное пюре</t>
  </si>
  <si>
    <t>кисель ягодный</t>
  </si>
  <si>
    <t>фрикадельки мясные</t>
  </si>
  <si>
    <t>перловка отварная</t>
  </si>
  <si>
    <r>
      <t xml:space="preserve">Утверждаю: </t>
    </r>
    <r>
      <rPr>
        <sz val="14"/>
        <rFont val="Times New Roman"/>
        <family val="1"/>
        <charset val="204"/>
      </rPr>
      <t xml:space="preserve">Директор </t>
    </r>
  </si>
  <si>
    <t>суп с макар.изд.</t>
  </si>
  <si>
    <t>90/50</t>
  </si>
  <si>
    <t>_____________ Хребтовская А.М..</t>
  </si>
  <si>
    <t xml:space="preserve">Рассольник ленинградский </t>
  </si>
  <si>
    <t>чай с/с</t>
  </si>
  <si>
    <t>борщ из свежей капусты</t>
  </si>
  <si>
    <t>Щи из свежей капусты</t>
  </si>
  <si>
    <t>поджарка мясная</t>
  </si>
  <si>
    <t>№ 266 (2005)</t>
  </si>
  <si>
    <t xml:space="preserve">первый день  меню пищевая ценность приготовляемых блюд </t>
  </si>
  <si>
    <t xml:space="preserve">второй день  Меню и пищевая ценность приготовляемых блюд                      </t>
  </si>
  <si>
    <t xml:space="preserve">четвертый день   Меню и пищевая ценность приготовляемых блюд </t>
  </si>
  <si>
    <t xml:space="preserve">пятый день   Меню и пищевая ценность приготовляемых блюд </t>
  </si>
  <si>
    <t>Суп гороховый</t>
  </si>
  <si>
    <t>день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</si>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</sst>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7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left" vertical="center"/>
    </xf>
    <xf numFmtId="0" fontId="5" fillId="0" borderId="0" xfId="0" applyFont="1"/>
    <xf numFmtId="0" fontId="6" fillId="0" borderId="0" xfId="1" applyFont="1"/>
    <xf numFmtId="0" fontId="6" fillId="0" borderId="0" xfId="1" applyFont="1" applyAlignment="1"/>
    <xf numFmtId="0" fontId="9" fillId="0" borderId="0" xfId="1" applyFont="1"/>
    <xf numFmtId="0" fontId="10" fillId="0" borderId="0" xfId="1" applyFont="1"/>
    <xf numFmtId="0" fontId="12" fillId="0" borderId="0" xfId="1" applyFont="1"/>
    <xf numFmtId="0" fontId="13" fillId="0" borderId="0" xfId="1" applyFont="1"/>
    <xf numFmtId="0" fontId="14" fillId="0" borderId="3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left" vertical="center"/>
    </xf>
    <xf numFmtId="0" fontId="16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0" fontId="11" fillId="0" borderId="3" xfId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left" vertical="center" wrapText="1"/>
    </xf>
    <xf numFmtId="0" fontId="11" fillId="0" borderId="4" xfId="1" applyNumberFormat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left" vertical="center"/>
    </xf>
    <xf numFmtId="0" fontId="16" fillId="0" borderId="4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left" vertical="center" wrapText="1"/>
    </xf>
    <xf numFmtId="0" fontId="16" fillId="0" borderId="4" xfId="1" applyNumberFormat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left" vertical="center"/>
    </xf>
    <xf numFmtId="0" fontId="16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 wrapText="1"/>
    </xf>
    <xf numFmtId="0" fontId="11" fillId="0" borderId="4" xfId="1" applyNumberFormat="1" applyFont="1" applyBorder="1" applyAlignment="1">
      <alignment horizontal="center" vertical="center"/>
    </xf>
    <xf numFmtId="0" fontId="11" fillId="0" borderId="2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6" fillId="0" borderId="3" xfId="1" applyFont="1" applyFill="1" applyBorder="1" applyAlignment="1">
      <alignment horizontal="left" vertical="center"/>
    </xf>
    <xf numFmtId="0" fontId="16" fillId="0" borderId="5" xfId="1" applyFont="1" applyFill="1" applyBorder="1"/>
    <xf numFmtId="0" fontId="15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/>
    </xf>
    <xf numFmtId="2" fontId="16" fillId="0" borderId="4" xfId="1" applyNumberFormat="1" applyFont="1" applyFill="1" applyBorder="1" applyAlignment="1">
      <alignment horizontal="center" vertical="center"/>
    </xf>
    <xf numFmtId="2" fontId="11" fillId="0" borderId="2" xfId="1" applyNumberFormat="1" applyFont="1" applyFill="1" applyBorder="1" applyAlignment="1">
      <alignment horizontal="center" vertical="center"/>
    </xf>
    <xf numFmtId="2" fontId="16" fillId="0" borderId="3" xfId="1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2" fontId="11" fillId="0" borderId="3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2" fontId="11" fillId="0" borderId="4" xfId="1" applyNumberFormat="1" applyFont="1" applyFill="1" applyBorder="1" applyAlignment="1">
      <alignment horizontal="center" vertical="center"/>
    </xf>
    <xf numFmtId="164" fontId="11" fillId="0" borderId="2" xfId="1" applyNumberFormat="1" applyFont="1" applyFill="1" applyBorder="1" applyAlignment="1">
      <alignment horizontal="center" vertical="center"/>
    </xf>
    <xf numFmtId="164" fontId="11" fillId="0" borderId="10" xfId="1" applyNumberFormat="1" applyFont="1" applyFill="1" applyBorder="1" applyAlignment="1">
      <alignment horizontal="center" vertical="center"/>
    </xf>
    <xf numFmtId="16" fontId="11" fillId="0" borderId="4" xfId="1" applyNumberFormat="1" applyFont="1" applyFill="1" applyBorder="1" applyAlignment="1">
      <alignment horizontal="center" vertical="center"/>
    </xf>
    <xf numFmtId="17" fontId="11" fillId="0" borderId="4" xfId="1" applyNumberFormat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left" vertical="center"/>
    </xf>
    <xf numFmtId="0" fontId="12" fillId="0" borderId="4" xfId="1" applyFont="1" applyFill="1" applyBorder="1" applyAlignment="1">
      <alignment horizontal="left" vertical="center"/>
    </xf>
    <xf numFmtId="0" fontId="12" fillId="0" borderId="3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27" fillId="0" borderId="0" xfId="1" applyFont="1"/>
    <xf numFmtId="0" fontId="30" fillId="0" borderId="0" xfId="0" applyFont="1"/>
    <xf numFmtId="0" fontId="31" fillId="0" borderId="0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29" fillId="0" borderId="0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center" vertical="center"/>
    </xf>
    <xf numFmtId="0" fontId="26" fillId="0" borderId="0" xfId="1" applyFont="1"/>
    <xf numFmtId="0" fontId="26" fillId="0" borderId="0" xfId="1" applyFont="1" applyAlignment="1"/>
    <xf numFmtId="0" fontId="7" fillId="0" borderId="9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/>
    </xf>
    <xf numFmtId="2" fontId="6" fillId="0" borderId="2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2" fontId="7" fillId="0" borderId="4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2" fontId="7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right" vertical="center" wrapText="1"/>
    </xf>
    <xf numFmtId="2" fontId="6" fillId="0" borderId="4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31" fillId="0" borderId="0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 wrapText="1"/>
    </xf>
    <xf numFmtId="164" fontId="6" fillId="0" borderId="4" xfId="1" applyNumberFormat="1" applyFont="1" applyFill="1" applyBorder="1" applyAlignment="1">
      <alignment horizontal="center" vertical="center"/>
    </xf>
    <xf numFmtId="0" fontId="35" fillId="0" borderId="0" xfId="0" applyFont="1"/>
    <xf numFmtId="0" fontId="21" fillId="0" borderId="0" xfId="1" applyFont="1"/>
    <xf numFmtId="0" fontId="7" fillId="0" borderId="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4" fontId="32" fillId="0" borderId="0" xfId="0" applyNumberFormat="1" applyFont="1"/>
    <xf numFmtId="0" fontId="9" fillId="0" borderId="0" xfId="1" applyFont="1" applyFill="1" applyBorder="1" applyAlignment="1">
      <alignment horizontal="left" vertical="center" wrapText="1"/>
    </xf>
    <xf numFmtId="0" fontId="7" fillId="0" borderId="8" xfId="1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wrapText="1"/>
    </xf>
    <xf numFmtId="0" fontId="14" fillId="0" borderId="6" xfId="1" applyFont="1" applyFill="1" applyBorder="1" applyAlignment="1">
      <alignment horizontal="center" wrapText="1"/>
    </xf>
    <xf numFmtId="0" fontId="14" fillId="0" borderId="1" xfId="1" applyFont="1" applyFill="1" applyBorder="1" applyAlignment="1">
      <alignment horizont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2" fillId="0" borderId="8" xfId="1" applyFont="1" applyBorder="1" applyAlignment="1">
      <alignment horizontal="center"/>
    </xf>
    <xf numFmtId="0" fontId="23" fillId="0" borderId="7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wrapText="1"/>
    </xf>
    <xf numFmtId="0" fontId="26" fillId="0" borderId="0" xfId="1" applyFont="1" applyAlignment="1">
      <alignment horizontal="right"/>
    </xf>
    <xf numFmtId="0" fontId="28" fillId="0" borderId="8" xfId="1" applyFont="1" applyBorder="1" applyAlignment="1">
      <alignment horizontal="center"/>
    </xf>
    <xf numFmtId="0" fontId="16" fillId="0" borderId="7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22" fillId="0" borderId="8" xfId="1" applyFont="1" applyBorder="1" applyAlignment="1"/>
    <xf numFmtId="0" fontId="13" fillId="0" borderId="7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21" fillId="0" borderId="8" xfId="1" applyFont="1" applyBorder="1" applyAlignment="1">
      <alignment horizontal="center"/>
    </xf>
    <xf numFmtId="0" fontId="20" fillId="0" borderId="10" xfId="0" applyFont="1" applyBorder="1" applyAlignment="1">
      <alignment textRotation="90" wrapText="1"/>
    </xf>
    <xf numFmtId="0" fontId="12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14" fontId="26" fillId="0" borderId="0" xfId="1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1"/>
  <sheetViews>
    <sheetView zoomScale="106" zoomScaleNormal="106" workbookViewId="0">
      <selection activeCell="A8" sqref="A8:S8"/>
    </sheetView>
  </sheetViews>
  <sheetFormatPr defaultRowHeight="15" x14ac:dyDescent="0.25"/>
  <cols>
    <col min="1" max="1" width="8" customWidth="1"/>
    <col min="2" max="2" width="18.42578125" customWidth="1"/>
    <col min="3" max="4" width="4.5703125" customWidth="1"/>
    <col min="5" max="5" width="7.28515625" customWidth="1"/>
    <col min="6" max="6" width="5.28515625" customWidth="1"/>
    <col min="7" max="7" width="6.28515625" customWidth="1"/>
    <col min="8" max="10" width="6.42578125" customWidth="1"/>
    <col min="11" max="11" width="6.28515625" customWidth="1"/>
    <col min="12" max="12" width="6.7109375" customWidth="1"/>
    <col min="13" max="13" width="6.28515625" customWidth="1"/>
    <col min="14" max="14" width="6.42578125" customWidth="1"/>
    <col min="15" max="15" width="6.140625" customWidth="1"/>
    <col min="16" max="16" width="8.28515625" customWidth="1"/>
    <col min="17" max="17" width="7.140625" customWidth="1"/>
    <col min="18" max="18" width="6.140625" customWidth="1"/>
    <col min="19" max="19" width="4.85546875" customWidth="1"/>
  </cols>
  <sheetData>
    <row r="1" spans="1:19" ht="0.75" customHeight="1" x14ac:dyDescent="0.25"/>
    <row r="2" spans="1:19" ht="15.75" customHeight="1" x14ac:dyDescent="0.25">
      <c r="A2" s="7"/>
      <c r="B2" s="8"/>
      <c r="C2" s="126" t="s">
        <v>204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19" ht="15.75" customHeight="1" x14ac:dyDescent="0.25">
      <c r="A3" s="7"/>
      <c r="B3" s="8"/>
      <c r="C3" s="126" t="s">
        <v>205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"/>
      <c r="R3" s="1"/>
      <c r="S3" s="1"/>
    </row>
    <row r="4" spans="1:19" ht="16.5" customHeight="1" x14ac:dyDescent="0.25">
      <c r="A4" s="13"/>
      <c r="B4" s="12"/>
      <c r="C4" s="12"/>
      <c r="D4" s="12"/>
      <c r="E4" s="12"/>
      <c r="F4" s="12"/>
      <c r="G4" s="8"/>
      <c r="H4" s="8"/>
      <c r="I4" s="8"/>
      <c r="J4" s="8"/>
      <c r="K4" s="8"/>
      <c r="M4" s="9"/>
      <c r="N4" s="9"/>
      <c r="O4" s="9"/>
      <c r="P4" s="127" t="s">
        <v>199</v>
      </c>
      <c r="Q4" s="127"/>
      <c r="R4" s="127"/>
      <c r="S4" s="127"/>
    </row>
    <row r="5" spans="1:19" ht="13.5" customHeight="1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0" t="s">
        <v>206</v>
      </c>
      <c r="Q5" s="11"/>
      <c r="R5" s="11"/>
      <c r="S5" s="11"/>
    </row>
    <row r="6" spans="1:19" ht="12" customHeight="1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M6" s="8"/>
      <c r="N6" s="8"/>
      <c r="P6" s="10" t="s">
        <v>207</v>
      </c>
      <c r="Q6" s="11"/>
      <c r="R6" s="11"/>
      <c r="S6" s="11"/>
    </row>
    <row r="7" spans="1:19" ht="16.5" customHeight="1" x14ac:dyDescent="0.25">
      <c r="A7" s="12"/>
      <c r="B7" s="12"/>
      <c r="C7" s="12"/>
      <c r="D7" s="12"/>
      <c r="E7" s="12"/>
      <c r="F7" s="12"/>
      <c r="G7" s="8"/>
      <c r="H7" s="8"/>
      <c r="I7" s="8"/>
      <c r="J7" s="8"/>
      <c r="K7" s="8"/>
      <c r="L7" s="8"/>
      <c r="M7" s="8"/>
      <c r="N7" s="8"/>
      <c r="O7" s="8"/>
      <c r="P7" s="126" t="s">
        <v>200</v>
      </c>
      <c r="Q7" s="126"/>
      <c r="R7" s="126"/>
      <c r="S7" s="126"/>
    </row>
    <row r="8" spans="1:19" ht="19.5" customHeight="1" x14ac:dyDescent="0.25">
      <c r="A8" s="113" t="s">
        <v>208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</row>
    <row r="9" spans="1:19" ht="21.75" customHeight="1" x14ac:dyDescent="0.25">
      <c r="A9" s="118" t="s">
        <v>0</v>
      </c>
      <c r="B9" s="118" t="s">
        <v>1</v>
      </c>
      <c r="C9" s="118" t="s">
        <v>2</v>
      </c>
      <c r="D9" s="118" t="s">
        <v>202</v>
      </c>
      <c r="E9" s="115" t="s">
        <v>3</v>
      </c>
      <c r="F9" s="116"/>
      <c r="G9" s="117"/>
      <c r="H9" s="118" t="s">
        <v>4</v>
      </c>
      <c r="I9" s="120" t="s">
        <v>5</v>
      </c>
      <c r="J9" s="121"/>
      <c r="K9" s="121"/>
      <c r="L9" s="121"/>
      <c r="M9" s="121"/>
      <c r="N9" s="122"/>
      <c r="O9" s="120" t="s">
        <v>6</v>
      </c>
      <c r="P9" s="121"/>
      <c r="Q9" s="121"/>
      <c r="R9" s="121"/>
      <c r="S9" s="122"/>
    </row>
    <row r="10" spans="1:19" ht="21" x14ac:dyDescent="0.25">
      <c r="A10" s="119"/>
      <c r="B10" s="119"/>
      <c r="C10" s="119"/>
      <c r="D10" s="119"/>
      <c r="E10" s="14" t="s">
        <v>7</v>
      </c>
      <c r="F10" s="15" t="s">
        <v>8</v>
      </c>
      <c r="G10" s="16" t="s">
        <v>9</v>
      </c>
      <c r="H10" s="119"/>
      <c r="I10" s="14" t="s">
        <v>10</v>
      </c>
      <c r="J10" s="14" t="s">
        <v>11</v>
      </c>
      <c r="K10" s="14" t="s">
        <v>12</v>
      </c>
      <c r="L10" s="14" t="s">
        <v>13</v>
      </c>
      <c r="M10" s="14" t="s">
        <v>14</v>
      </c>
      <c r="N10" s="16" t="s">
        <v>15</v>
      </c>
      <c r="O10" s="14" t="s">
        <v>16</v>
      </c>
      <c r="P10" s="14" t="s">
        <v>17</v>
      </c>
      <c r="Q10" s="14" t="s">
        <v>18</v>
      </c>
      <c r="R10" s="14" t="s">
        <v>19</v>
      </c>
      <c r="S10" s="16" t="s">
        <v>20</v>
      </c>
    </row>
    <row r="11" spans="1:19" x14ac:dyDescent="0.25">
      <c r="A11" s="17"/>
      <c r="B11" s="18" t="s">
        <v>21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27.75" customHeight="1" x14ac:dyDescent="0.25">
      <c r="A12" s="17" t="s">
        <v>22</v>
      </c>
      <c r="B12" s="20" t="s">
        <v>23</v>
      </c>
      <c r="C12" s="21" t="s">
        <v>24</v>
      </c>
      <c r="D12" s="21">
        <v>6.04</v>
      </c>
      <c r="E12" s="22">
        <v>4.2534999999999998</v>
      </c>
      <c r="F12" s="22">
        <v>5.7904</v>
      </c>
      <c r="G12" s="22">
        <v>29.57591</v>
      </c>
      <c r="H12" s="22">
        <v>187.43124</v>
      </c>
      <c r="I12" s="22">
        <v>42.255000000000003</v>
      </c>
      <c r="J12" s="22">
        <v>144.13499999999999</v>
      </c>
      <c r="K12" s="22">
        <v>93.974999999999994</v>
      </c>
      <c r="L12" s="22">
        <v>27</v>
      </c>
      <c r="M12" s="22">
        <v>118.5</v>
      </c>
      <c r="N12" s="22">
        <v>0.42849999999999999</v>
      </c>
      <c r="O12" s="22">
        <v>42.5</v>
      </c>
      <c r="P12" s="22">
        <v>5.6899999999999999E-2</v>
      </c>
      <c r="Q12" s="22">
        <v>0.13170000000000001</v>
      </c>
      <c r="R12" s="22">
        <v>0.60799999999999998</v>
      </c>
      <c r="S12" s="22">
        <v>0</v>
      </c>
    </row>
    <row r="13" spans="1:19" x14ac:dyDescent="0.25">
      <c r="A13" s="17" t="s">
        <v>106</v>
      </c>
      <c r="B13" s="20" t="s">
        <v>26</v>
      </c>
      <c r="C13" s="21" t="s">
        <v>27</v>
      </c>
      <c r="D13" s="21">
        <v>6.17</v>
      </c>
      <c r="E13" s="22">
        <v>7.2</v>
      </c>
      <c r="F13" s="22">
        <v>4.8010000000000002</v>
      </c>
      <c r="G13" s="22">
        <v>24.731999999999999</v>
      </c>
      <c r="H13" s="22">
        <v>171.83599999999998</v>
      </c>
      <c r="I13" s="22">
        <v>277.5788</v>
      </c>
      <c r="J13" s="22">
        <v>62.22399999999999</v>
      </c>
      <c r="K13" s="22">
        <v>140.42876000000001</v>
      </c>
      <c r="L13" s="22">
        <v>11.528400000000001</v>
      </c>
      <c r="M13" s="22">
        <v>109.7488</v>
      </c>
      <c r="N13" s="22">
        <v>0.63231999999999999</v>
      </c>
      <c r="O13" s="22">
        <v>39</v>
      </c>
      <c r="P13" s="22">
        <v>7.3200000000000015E-2</v>
      </c>
      <c r="Q13" s="22">
        <v>6.3320000000000001E-2</v>
      </c>
      <c r="R13" s="22">
        <v>0.53792000000000006</v>
      </c>
      <c r="S13" s="22">
        <v>0</v>
      </c>
    </row>
    <row r="14" spans="1:19" x14ac:dyDescent="0.25">
      <c r="A14" s="17" t="s">
        <v>28</v>
      </c>
      <c r="B14" s="23" t="s">
        <v>29</v>
      </c>
      <c r="C14" s="24" t="s">
        <v>30</v>
      </c>
      <c r="D14" s="25">
        <v>1.22</v>
      </c>
      <c r="E14" s="25">
        <v>0.22420000000000001</v>
      </c>
      <c r="F14" s="24">
        <v>5.1699999999999989E-2</v>
      </c>
      <c r="G14" s="24">
        <v>13.768300000000002</v>
      </c>
      <c r="H14" s="24">
        <v>56.435300000000005</v>
      </c>
      <c r="I14" s="24">
        <v>1.41</v>
      </c>
      <c r="J14" s="24">
        <v>31.77</v>
      </c>
      <c r="K14" s="24">
        <v>7</v>
      </c>
      <c r="L14" s="24">
        <v>4.88</v>
      </c>
      <c r="M14" s="24">
        <v>9.1199999999999992</v>
      </c>
      <c r="N14" s="24">
        <v>0.88900000000000001</v>
      </c>
      <c r="O14" s="24">
        <v>5.0000000000000001E-4</v>
      </c>
      <c r="P14" s="24">
        <v>2.3E-3</v>
      </c>
      <c r="Q14" s="24">
        <v>1.0800000000000001E-2</v>
      </c>
      <c r="R14" s="24">
        <v>8.4000000000000005E-2</v>
      </c>
      <c r="S14" s="25">
        <v>0</v>
      </c>
    </row>
    <row r="15" spans="1:19" x14ac:dyDescent="0.25">
      <c r="A15" s="17"/>
      <c r="B15" s="26" t="s">
        <v>31</v>
      </c>
      <c r="C15" s="24"/>
      <c r="D15" s="52">
        <f>SUM(D12:D14)</f>
        <v>13.430000000000001</v>
      </c>
      <c r="E15" s="27">
        <v>11.6777</v>
      </c>
      <c r="F15" s="27">
        <v>10.6431</v>
      </c>
      <c r="G15" s="27">
        <v>68.076210000000003</v>
      </c>
      <c r="H15" s="27">
        <v>415.70254</v>
      </c>
      <c r="I15" s="27">
        <v>321.24380000000002</v>
      </c>
      <c r="J15" s="27">
        <v>238.12899999999999</v>
      </c>
      <c r="K15" s="27">
        <v>241.40376000000001</v>
      </c>
      <c r="L15" s="27">
        <v>43.408400000000007</v>
      </c>
      <c r="M15" s="27">
        <v>237.36880000000002</v>
      </c>
      <c r="N15" s="27">
        <v>1.9498200000000001</v>
      </c>
      <c r="O15" s="27">
        <v>81.500500000000002</v>
      </c>
      <c r="P15" s="27">
        <v>0.13240000000000002</v>
      </c>
      <c r="Q15" s="27">
        <v>0.20582000000000003</v>
      </c>
      <c r="R15" s="27">
        <v>1.2299200000000001</v>
      </c>
      <c r="S15" s="27">
        <v>0</v>
      </c>
    </row>
    <row r="16" spans="1:19" x14ac:dyDescent="0.25">
      <c r="A16" s="28"/>
      <c r="B16" s="29" t="s">
        <v>32</v>
      </c>
      <c r="C16" s="24"/>
      <c r="D16" s="25"/>
      <c r="E16" s="25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/>
    </row>
    <row r="17" spans="1:19" ht="21.75" customHeight="1" x14ac:dyDescent="0.25">
      <c r="A17" s="17" t="s">
        <v>166</v>
      </c>
      <c r="B17" s="30" t="s">
        <v>165</v>
      </c>
      <c r="C17" s="19">
        <v>50</v>
      </c>
      <c r="D17" s="19">
        <v>3.84</v>
      </c>
      <c r="E17" s="19">
        <v>4.9000000000000004</v>
      </c>
      <c r="F17" s="19">
        <v>8.9</v>
      </c>
      <c r="G17" s="19">
        <v>9.5</v>
      </c>
      <c r="H17" s="19">
        <v>138</v>
      </c>
      <c r="I17" s="19">
        <v>7</v>
      </c>
      <c r="J17" s="19">
        <v>6</v>
      </c>
      <c r="K17" s="19">
        <v>3</v>
      </c>
      <c r="L17" s="19">
        <v>4.5</v>
      </c>
      <c r="M17" s="19">
        <v>3</v>
      </c>
      <c r="N17" s="19">
        <v>71</v>
      </c>
      <c r="O17" s="19">
        <v>0</v>
      </c>
      <c r="P17" s="19">
        <v>3</v>
      </c>
      <c r="Q17" s="19">
        <v>2</v>
      </c>
      <c r="R17" s="19">
        <v>0</v>
      </c>
      <c r="S17" s="19">
        <v>0</v>
      </c>
    </row>
    <row r="18" spans="1:19" x14ac:dyDescent="0.25">
      <c r="A18" s="28" t="s">
        <v>33</v>
      </c>
      <c r="B18" s="23" t="s">
        <v>190</v>
      </c>
      <c r="C18" s="24" t="s">
        <v>35</v>
      </c>
      <c r="D18" s="25">
        <v>7.55</v>
      </c>
      <c r="E18" s="25">
        <v>6.8601199999999993</v>
      </c>
      <c r="F18" s="24">
        <v>6.2145600000000005</v>
      </c>
      <c r="G18" s="24">
        <v>14.365260000000001</v>
      </c>
      <c r="H18" s="24">
        <v>140.83256</v>
      </c>
      <c r="I18" s="24">
        <v>20.100000000000001</v>
      </c>
      <c r="J18" s="24">
        <v>453.04</v>
      </c>
      <c r="K18" s="24">
        <v>29.02</v>
      </c>
      <c r="L18" s="24">
        <v>34.76</v>
      </c>
      <c r="M18" s="24">
        <v>116.14</v>
      </c>
      <c r="N18" s="24">
        <v>2.0140000000000002</v>
      </c>
      <c r="O18" s="24">
        <v>0</v>
      </c>
      <c r="P18" s="24">
        <v>0.19720000000000001</v>
      </c>
      <c r="Q18" s="24">
        <v>8.4600000000000009E-2</v>
      </c>
      <c r="R18" s="24">
        <v>1.74</v>
      </c>
      <c r="S18" s="25">
        <v>0</v>
      </c>
    </row>
    <row r="19" spans="1:19" ht="22.5" x14ac:dyDescent="0.25">
      <c r="A19" s="28" t="s">
        <v>36</v>
      </c>
      <c r="B19" s="23" t="s">
        <v>37</v>
      </c>
      <c r="C19" s="24" t="s">
        <v>51</v>
      </c>
      <c r="D19" s="53">
        <v>10.45</v>
      </c>
      <c r="E19" s="25">
        <v>6.4484000000000004</v>
      </c>
      <c r="F19" s="24">
        <v>16.229839999999999</v>
      </c>
      <c r="G19" s="24">
        <v>0.28483000000000003</v>
      </c>
      <c r="H19" s="24">
        <v>173.00147999999999</v>
      </c>
      <c r="I19" s="24">
        <v>501.09</v>
      </c>
      <c r="J19" s="24">
        <v>137.9</v>
      </c>
      <c r="K19" s="24">
        <v>22.9</v>
      </c>
      <c r="L19" s="24">
        <v>12.4</v>
      </c>
      <c r="M19" s="24">
        <v>100.08</v>
      </c>
      <c r="N19" s="24">
        <v>1.1260000000000001</v>
      </c>
      <c r="O19" s="24">
        <v>20</v>
      </c>
      <c r="P19" s="24">
        <v>0.11829999999999999</v>
      </c>
      <c r="Q19" s="24">
        <v>9.8999999999999991E-2</v>
      </c>
      <c r="R19" s="24">
        <v>1.4309999999999998</v>
      </c>
      <c r="S19" s="25">
        <v>0</v>
      </c>
    </row>
    <row r="20" spans="1:19" x14ac:dyDescent="0.25">
      <c r="A20" s="17" t="s">
        <v>39</v>
      </c>
      <c r="B20" s="20" t="s">
        <v>40</v>
      </c>
      <c r="C20" s="21">
        <v>100</v>
      </c>
      <c r="D20" s="21">
        <v>2.04</v>
      </c>
      <c r="E20" s="22">
        <v>3.5367500000000005</v>
      </c>
      <c r="F20" s="22">
        <v>2.6213880000000001</v>
      </c>
      <c r="G20" s="22">
        <v>21.822027500000004</v>
      </c>
      <c r="H20" s="22">
        <v>125.02760200000003</v>
      </c>
      <c r="I20" s="22">
        <v>1.5435000000000003</v>
      </c>
      <c r="J20" s="22">
        <v>42.808500000000002</v>
      </c>
      <c r="K20" s="22">
        <v>7.2905000000000006</v>
      </c>
      <c r="L20" s="22">
        <v>5.4320000000000004</v>
      </c>
      <c r="M20" s="22">
        <v>30.586500000000001</v>
      </c>
      <c r="N20" s="22">
        <v>0.55020000000000013</v>
      </c>
      <c r="O20" s="22">
        <v>14</v>
      </c>
      <c r="P20" s="22">
        <v>5.8065000000000005E-2</v>
      </c>
      <c r="Q20" s="22">
        <v>1.7780000000000001E-2</v>
      </c>
      <c r="R20" s="22">
        <v>0.41090000000000004</v>
      </c>
      <c r="S20" s="22">
        <v>0</v>
      </c>
    </row>
    <row r="21" spans="1:19" x14ac:dyDescent="0.25">
      <c r="A21" s="28" t="s">
        <v>41</v>
      </c>
      <c r="B21" s="23" t="s">
        <v>42</v>
      </c>
      <c r="C21" s="24">
        <v>200</v>
      </c>
      <c r="D21" s="25">
        <v>2.87</v>
      </c>
      <c r="E21" s="25">
        <v>0.15200000000000002</v>
      </c>
      <c r="F21" s="24">
        <v>0.15040000000000001</v>
      </c>
      <c r="G21" s="24">
        <v>25.363519999999998</v>
      </c>
      <c r="H21" s="24">
        <v>103.41567999999999</v>
      </c>
      <c r="I21" s="24">
        <v>10.64</v>
      </c>
      <c r="J21" s="24">
        <v>111.92</v>
      </c>
      <c r="K21" s="24">
        <v>7.12</v>
      </c>
      <c r="L21" s="24">
        <v>3.6</v>
      </c>
      <c r="M21" s="24">
        <v>4.4000000000000004</v>
      </c>
      <c r="N21" s="24">
        <v>0.95199999999999996</v>
      </c>
      <c r="O21" s="24">
        <v>0</v>
      </c>
      <c r="P21" s="24">
        <v>1.2E-2</v>
      </c>
      <c r="Q21" s="24">
        <v>8.0000000000000002E-3</v>
      </c>
      <c r="R21" s="24">
        <v>0.12</v>
      </c>
      <c r="S21" s="25">
        <v>60</v>
      </c>
    </row>
    <row r="22" spans="1:19" x14ac:dyDescent="0.25">
      <c r="A22" s="17"/>
      <c r="B22" s="23" t="s">
        <v>107</v>
      </c>
      <c r="C22" s="24">
        <v>50</v>
      </c>
      <c r="D22" s="25">
        <v>1.2</v>
      </c>
      <c r="E22" s="25">
        <v>4.6500000000000004</v>
      </c>
      <c r="F22" s="24">
        <v>0.47</v>
      </c>
      <c r="G22" s="24">
        <v>30.914999999999999</v>
      </c>
      <c r="H22" s="24">
        <v>146.55000000000001</v>
      </c>
      <c r="I22" s="24">
        <v>195.1</v>
      </c>
      <c r="J22" s="24">
        <v>61.28</v>
      </c>
      <c r="K22" s="24">
        <v>10.54</v>
      </c>
      <c r="L22" s="24">
        <v>7.8479999999999999</v>
      </c>
      <c r="M22" s="24">
        <v>43.436</v>
      </c>
      <c r="N22" s="24">
        <v>0.60289999999999999</v>
      </c>
      <c r="O22" s="24">
        <v>0</v>
      </c>
      <c r="P22" s="24">
        <v>8.4000000000000005E-2</v>
      </c>
      <c r="Q22" s="24">
        <v>2.3E-2</v>
      </c>
      <c r="R22" s="24">
        <v>0.63490000000000002</v>
      </c>
      <c r="S22" s="25">
        <v>0</v>
      </c>
    </row>
    <row r="23" spans="1:19" x14ac:dyDescent="0.25">
      <c r="A23" s="28"/>
      <c r="B23" s="26" t="s">
        <v>31</v>
      </c>
      <c r="C23" s="24"/>
      <c r="D23" s="52">
        <f>SUM(D17:D22)</f>
        <v>27.95</v>
      </c>
      <c r="E23" s="27">
        <v>26.547270000000001</v>
      </c>
      <c r="F23" s="27">
        <v>34.590000000000003</v>
      </c>
      <c r="G23" s="27">
        <v>102.251</v>
      </c>
      <c r="H23" s="27">
        <v>826.827</v>
      </c>
      <c r="I23" s="27">
        <v>735.47400000000005</v>
      </c>
      <c r="J23" s="27">
        <v>812.94899999999996</v>
      </c>
      <c r="K23" s="27">
        <v>156.74100000000001</v>
      </c>
      <c r="L23" s="27">
        <v>68.540000000000006</v>
      </c>
      <c r="M23" s="27">
        <v>297.64299999999997</v>
      </c>
      <c r="N23" s="27">
        <v>76.245099999999994</v>
      </c>
      <c r="O23" s="27">
        <v>34</v>
      </c>
      <c r="P23" s="27">
        <v>3.4695649999999998</v>
      </c>
      <c r="Q23" s="27">
        <v>2.23238</v>
      </c>
      <c r="R23" s="27">
        <v>4.3368000000000002</v>
      </c>
      <c r="S23" s="27">
        <v>60</v>
      </c>
    </row>
    <row r="24" spans="1:19" x14ac:dyDescent="0.25">
      <c r="A24" s="28"/>
      <c r="B24" s="29" t="s">
        <v>44</v>
      </c>
      <c r="C24" s="24"/>
      <c r="D24" s="25"/>
      <c r="E24" s="25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>
        <f>SUM(R17:R22)</f>
        <v>4.3368000000000002</v>
      </c>
      <c r="S24" s="25"/>
    </row>
    <row r="25" spans="1:19" x14ac:dyDescent="0.25">
      <c r="A25" s="17" t="s">
        <v>108</v>
      </c>
      <c r="B25" s="23" t="s">
        <v>109</v>
      </c>
      <c r="C25" s="24">
        <v>75</v>
      </c>
      <c r="D25" s="53">
        <v>5</v>
      </c>
      <c r="E25" s="25">
        <v>3.1596144800000001</v>
      </c>
      <c r="F25" s="24">
        <v>13.617232639999999</v>
      </c>
      <c r="G25" s="24">
        <v>26.778314289999997</v>
      </c>
      <c r="H25" s="24">
        <v>242.30680883999997</v>
      </c>
      <c r="I25" s="24">
        <v>125.53540000000001</v>
      </c>
      <c r="J25" s="24">
        <v>120.46580000000002</v>
      </c>
      <c r="K25" s="24">
        <v>13.841940000000001</v>
      </c>
      <c r="L25" s="24">
        <v>7.6642000000000001</v>
      </c>
      <c r="M25" s="24">
        <v>32.919699999999999</v>
      </c>
      <c r="N25" s="24">
        <v>1.05786</v>
      </c>
      <c r="O25" s="24">
        <v>4.67</v>
      </c>
      <c r="P25" s="24">
        <v>5.8885000000000007E-2</v>
      </c>
      <c r="Q25" s="24">
        <v>2.9310000000000003E-2</v>
      </c>
      <c r="R25" s="24">
        <v>0.43567</v>
      </c>
      <c r="S25" s="25">
        <v>0</v>
      </c>
    </row>
    <row r="26" spans="1:19" x14ac:dyDescent="0.25">
      <c r="A26" s="17" t="s">
        <v>28</v>
      </c>
      <c r="B26" s="23" t="s">
        <v>45</v>
      </c>
      <c r="C26" s="24">
        <v>200</v>
      </c>
      <c r="D26" s="53">
        <v>1.31</v>
      </c>
      <c r="E26" s="25">
        <v>0.19</v>
      </c>
      <c r="F26" s="24">
        <v>4.7939999999999997E-2</v>
      </c>
      <c r="G26" s="24">
        <v>13.6591</v>
      </c>
      <c r="H26" s="24">
        <v>55.827860000000001</v>
      </c>
      <c r="I26" s="24">
        <v>0.97</v>
      </c>
      <c r="J26" s="24">
        <v>25.25</v>
      </c>
      <c r="K26" s="24">
        <v>5.4</v>
      </c>
      <c r="L26" s="24">
        <v>4.4000000000000004</v>
      </c>
      <c r="M26" s="24">
        <v>8.24</v>
      </c>
      <c r="N26" s="24">
        <v>0.86499999999999999</v>
      </c>
      <c r="O26" s="24">
        <v>5.0000000000000001E-4</v>
      </c>
      <c r="P26" s="24">
        <v>7.000000000000001E-4</v>
      </c>
      <c r="Q26" s="24">
        <v>0.01</v>
      </c>
      <c r="R26" s="24">
        <v>0.08</v>
      </c>
      <c r="S26" s="25">
        <v>0</v>
      </c>
    </row>
    <row r="27" spans="1:19" x14ac:dyDescent="0.25">
      <c r="A27" s="17"/>
      <c r="B27" s="31" t="s">
        <v>31</v>
      </c>
      <c r="C27" s="22"/>
      <c r="D27" s="54">
        <f>SUM(D25:D26)</f>
        <v>6.3100000000000005</v>
      </c>
      <c r="E27" s="21">
        <f>SUM(E25:E26)</f>
        <v>3.3496144800000001</v>
      </c>
      <c r="F27" s="21">
        <v>13.66517264</v>
      </c>
      <c r="G27" s="21">
        <v>40.43741429</v>
      </c>
      <c r="H27" s="21">
        <v>298.13466883999996</v>
      </c>
      <c r="I27" s="21">
        <v>126.50540000000001</v>
      </c>
      <c r="J27" s="21">
        <v>145.7158</v>
      </c>
      <c r="K27" s="21">
        <v>19.24194</v>
      </c>
      <c r="L27" s="21">
        <v>12.0642</v>
      </c>
      <c r="M27" s="21">
        <v>41.159700000000001</v>
      </c>
      <c r="N27" s="21">
        <v>1.92286</v>
      </c>
      <c r="O27" s="21">
        <v>4.6704999999999997</v>
      </c>
      <c r="P27" s="21">
        <v>5.9585000000000006E-2</v>
      </c>
      <c r="Q27" s="21">
        <v>3.9310000000000005E-2</v>
      </c>
      <c r="R27" s="21">
        <v>0.51566999999999996</v>
      </c>
      <c r="S27" s="21">
        <v>0</v>
      </c>
    </row>
    <row r="28" spans="1:19" x14ac:dyDescent="0.25">
      <c r="A28" s="28"/>
      <c r="B28" s="26" t="s">
        <v>209</v>
      </c>
      <c r="C28" s="24"/>
      <c r="D28" s="24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19" x14ac:dyDescent="0.25">
      <c r="A29" s="28"/>
      <c r="B29" s="26" t="s">
        <v>46</v>
      </c>
      <c r="C29" s="24"/>
      <c r="D29" s="24"/>
      <c r="E29" s="32">
        <v>6.6992289999999999</v>
      </c>
      <c r="F29" s="32">
        <v>49.994460640000007</v>
      </c>
      <c r="G29" s="32">
        <v>201.26426179000001</v>
      </c>
      <c r="H29" s="32">
        <v>1402.6645308399998</v>
      </c>
      <c r="I29" s="32">
        <v>1176.2227</v>
      </c>
      <c r="J29" s="32">
        <v>1190.7932999999998</v>
      </c>
      <c r="K29" s="32">
        <v>337.51620000000003</v>
      </c>
      <c r="L29" s="32">
        <v>119.51260000000002</v>
      </c>
      <c r="M29" s="32">
        <v>573.17100000000005</v>
      </c>
      <c r="N29" s="32">
        <v>9.1177799999999998</v>
      </c>
      <c r="O29" s="32">
        <v>120.17100000000001</v>
      </c>
      <c r="P29" s="32">
        <v>0.66155000000000008</v>
      </c>
      <c r="Q29" s="32">
        <v>0.47751000000000005</v>
      </c>
      <c r="R29" s="32">
        <v>6.0823900000000002</v>
      </c>
      <c r="S29" s="32">
        <v>60</v>
      </c>
    </row>
    <row r="30" spans="1:19" ht="21" customHeight="1" x14ac:dyDescent="0.25">
      <c r="A30" s="2"/>
      <c r="B30" s="112" t="s">
        <v>211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5"/>
    </row>
    <row r="31" spans="1:19" hidden="1" x14ac:dyDescent="0.25">
      <c r="A31" s="2"/>
      <c r="B31" s="3"/>
      <c r="C31" s="4"/>
      <c r="D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idden="1" x14ac:dyDescent="0.25">
      <c r="A32" s="2"/>
      <c r="B32" s="3"/>
      <c r="C32" s="4"/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5">
      <c r="A33" s="2"/>
      <c r="B33" s="3"/>
      <c r="C33" s="4"/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5">
      <c r="A34" s="2"/>
      <c r="B34" s="3"/>
      <c r="C34" s="4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9.5" customHeight="1" x14ac:dyDescent="0.25">
      <c r="A35" s="113" t="s">
        <v>210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</row>
    <row r="36" spans="1:19" ht="2.25" hidden="1" customHeight="1" x14ac:dyDescent="0.25">
      <c r="A36" s="2"/>
      <c r="B36" s="3"/>
      <c r="C36" s="4"/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21.75" customHeight="1" x14ac:dyDescent="0.25">
      <c r="A37" s="118" t="s">
        <v>0</v>
      </c>
      <c r="B37" s="118" t="s">
        <v>1</v>
      </c>
      <c r="C37" s="118" t="s">
        <v>2</v>
      </c>
      <c r="D37" s="33" t="s">
        <v>201</v>
      </c>
      <c r="E37" s="115" t="s">
        <v>3</v>
      </c>
      <c r="F37" s="116"/>
      <c r="G37" s="117"/>
      <c r="H37" s="118" t="s">
        <v>4</v>
      </c>
      <c r="I37" s="120" t="s">
        <v>5</v>
      </c>
      <c r="J37" s="121"/>
      <c r="K37" s="121"/>
      <c r="L37" s="121"/>
      <c r="M37" s="121"/>
      <c r="N37" s="122"/>
      <c r="O37" s="120" t="s">
        <v>6</v>
      </c>
      <c r="P37" s="121"/>
      <c r="Q37" s="121"/>
      <c r="R37" s="121"/>
      <c r="S37" s="122"/>
    </row>
    <row r="38" spans="1:19" ht="20.25" customHeight="1" x14ac:dyDescent="0.25">
      <c r="A38" s="119"/>
      <c r="B38" s="119"/>
      <c r="C38" s="119"/>
      <c r="D38" s="34" t="s">
        <v>203</v>
      </c>
      <c r="E38" s="14" t="s">
        <v>7</v>
      </c>
      <c r="F38" s="15" t="s">
        <v>8</v>
      </c>
      <c r="G38" s="16" t="s">
        <v>9</v>
      </c>
      <c r="H38" s="119"/>
      <c r="I38" s="14" t="s">
        <v>10</v>
      </c>
      <c r="J38" s="14" t="s">
        <v>11</v>
      </c>
      <c r="K38" s="14" t="s">
        <v>12</v>
      </c>
      <c r="L38" s="14" t="s">
        <v>13</v>
      </c>
      <c r="M38" s="14" t="s">
        <v>14</v>
      </c>
      <c r="N38" s="16" t="s">
        <v>15</v>
      </c>
      <c r="O38" s="14" t="s">
        <v>16</v>
      </c>
      <c r="P38" s="14" t="s">
        <v>17</v>
      </c>
      <c r="Q38" s="14" t="s">
        <v>18</v>
      </c>
      <c r="R38" s="14" t="s">
        <v>19</v>
      </c>
      <c r="S38" s="16" t="s">
        <v>20</v>
      </c>
    </row>
    <row r="39" spans="1:19" x14ac:dyDescent="0.25">
      <c r="A39" s="17"/>
      <c r="B39" s="18" t="s">
        <v>21</v>
      </c>
      <c r="C39" s="24"/>
      <c r="D39" s="25"/>
      <c r="E39" s="25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/>
    </row>
    <row r="40" spans="1:19" ht="22.5" x14ac:dyDescent="0.25">
      <c r="A40" s="28" t="s">
        <v>114</v>
      </c>
      <c r="B40" s="20" t="s">
        <v>110</v>
      </c>
      <c r="C40" s="24" t="s">
        <v>111</v>
      </c>
      <c r="D40" s="53">
        <v>11.41</v>
      </c>
      <c r="E40" s="25">
        <v>8.94</v>
      </c>
      <c r="F40" s="24">
        <v>0.78</v>
      </c>
      <c r="G40" s="24">
        <v>43.38</v>
      </c>
      <c r="H40" s="24">
        <v>221.4</v>
      </c>
      <c r="I40" s="24">
        <v>4.2</v>
      </c>
      <c r="J40" s="24">
        <v>88.2</v>
      </c>
      <c r="K40" s="24">
        <v>12</v>
      </c>
      <c r="L40" s="24">
        <v>18</v>
      </c>
      <c r="M40" s="24">
        <v>65.400000000000006</v>
      </c>
      <c r="N40" s="24">
        <v>1.62</v>
      </c>
      <c r="O40" s="24">
        <v>0</v>
      </c>
      <c r="P40" s="24">
        <v>7.8000000000000014E-2</v>
      </c>
      <c r="Q40" s="24">
        <v>4.2000000000000003E-2</v>
      </c>
      <c r="R40" s="24">
        <v>0.66</v>
      </c>
      <c r="S40" s="25">
        <v>0</v>
      </c>
    </row>
    <row r="41" spans="1:19" x14ac:dyDescent="0.25">
      <c r="A41" s="28"/>
      <c r="B41" s="20" t="s">
        <v>112</v>
      </c>
      <c r="C41" s="24" t="s">
        <v>113</v>
      </c>
      <c r="D41" s="53">
        <v>7.3</v>
      </c>
      <c r="E41" s="25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/>
    </row>
    <row r="42" spans="1:19" x14ac:dyDescent="0.25">
      <c r="A42" s="28">
        <v>376</v>
      </c>
      <c r="B42" s="20" t="s">
        <v>118</v>
      </c>
      <c r="C42" s="24">
        <v>200</v>
      </c>
      <c r="D42" s="53">
        <v>1.3</v>
      </c>
      <c r="E42" s="25">
        <v>5.8</v>
      </c>
      <c r="F42" s="24">
        <v>6.4</v>
      </c>
      <c r="G42" s="24">
        <v>9.4</v>
      </c>
      <c r="H42" s="24">
        <v>120</v>
      </c>
      <c r="I42" s="24">
        <v>100</v>
      </c>
      <c r="J42" s="24">
        <v>292</v>
      </c>
      <c r="K42" s="24">
        <v>240</v>
      </c>
      <c r="L42" s="24">
        <v>28</v>
      </c>
      <c r="M42" s="24">
        <v>180</v>
      </c>
      <c r="N42" s="24">
        <v>0.2</v>
      </c>
      <c r="O42" s="24">
        <v>40</v>
      </c>
      <c r="P42" s="24">
        <v>0.08</v>
      </c>
      <c r="Q42" s="24">
        <v>0.3</v>
      </c>
      <c r="R42" s="24">
        <v>0.2</v>
      </c>
      <c r="S42" s="25">
        <v>0</v>
      </c>
    </row>
    <row r="43" spans="1:19" x14ac:dyDescent="0.25">
      <c r="A43" s="28"/>
      <c r="B43" s="26" t="s">
        <v>31</v>
      </c>
      <c r="C43" s="24"/>
      <c r="D43" s="52">
        <f>SUM(D40:D42)</f>
        <v>20.010000000000002</v>
      </c>
      <c r="E43" s="27">
        <v>14.739999999999998</v>
      </c>
      <c r="F43" s="27">
        <v>7.1800000000000006</v>
      </c>
      <c r="G43" s="27">
        <v>52.78</v>
      </c>
      <c r="H43" s="27">
        <v>341.4</v>
      </c>
      <c r="I43" s="27">
        <v>104.2</v>
      </c>
      <c r="J43" s="27">
        <v>380.2</v>
      </c>
      <c r="K43" s="27">
        <v>252</v>
      </c>
      <c r="L43" s="27">
        <v>46</v>
      </c>
      <c r="M43" s="27">
        <v>245.4</v>
      </c>
      <c r="N43" s="27">
        <v>1.82</v>
      </c>
      <c r="O43" s="27">
        <v>40</v>
      </c>
      <c r="P43" s="27">
        <v>0.15800000000000003</v>
      </c>
      <c r="Q43" s="27">
        <v>0.34199999999999997</v>
      </c>
      <c r="R43" s="27">
        <v>0.8600000000000001</v>
      </c>
      <c r="S43" s="27">
        <v>0</v>
      </c>
    </row>
    <row r="44" spans="1:19" x14ac:dyDescent="0.25">
      <c r="A44" s="28"/>
      <c r="B44" s="29" t="s">
        <v>32</v>
      </c>
      <c r="C44" s="24"/>
      <c r="D44" s="25"/>
      <c r="E44" s="25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/>
    </row>
    <row r="45" spans="1:19" ht="23.25" customHeight="1" x14ac:dyDescent="0.25">
      <c r="A45" s="28">
        <v>53</v>
      </c>
      <c r="B45" s="23" t="s">
        <v>167</v>
      </c>
      <c r="C45" s="24">
        <v>50</v>
      </c>
      <c r="D45" s="53">
        <v>3.55</v>
      </c>
      <c r="E45" s="25">
        <v>1.8</v>
      </c>
      <c r="F45" s="24">
        <v>6</v>
      </c>
      <c r="G45" s="24">
        <v>10.6</v>
      </c>
      <c r="H45" s="24">
        <v>104</v>
      </c>
      <c r="I45" s="19">
        <v>7</v>
      </c>
      <c r="J45" s="19">
        <v>6</v>
      </c>
      <c r="K45" s="19">
        <v>3</v>
      </c>
      <c r="L45" s="19">
        <v>4.5</v>
      </c>
      <c r="M45" s="19">
        <v>3</v>
      </c>
      <c r="N45" s="19">
        <v>71</v>
      </c>
      <c r="O45" s="19">
        <v>0</v>
      </c>
      <c r="P45" s="19">
        <v>3</v>
      </c>
      <c r="Q45" s="19">
        <v>2</v>
      </c>
      <c r="R45" s="19">
        <v>0</v>
      </c>
      <c r="S45" s="19">
        <v>0</v>
      </c>
    </row>
    <row r="46" spans="1:19" ht="22.5" x14ac:dyDescent="0.25">
      <c r="A46" s="28" t="s">
        <v>48</v>
      </c>
      <c r="B46" s="23" t="s">
        <v>49</v>
      </c>
      <c r="C46" s="24" t="s">
        <v>50</v>
      </c>
      <c r="D46" s="53">
        <v>7.13</v>
      </c>
      <c r="E46" s="25">
        <v>1.6732320000000001</v>
      </c>
      <c r="F46" s="24">
        <v>4.6572800000000001</v>
      </c>
      <c r="G46" s="24">
        <v>7.0366399999999985</v>
      </c>
      <c r="H46" s="24">
        <v>77.015008000000009</v>
      </c>
      <c r="I46" s="24">
        <v>13.64</v>
      </c>
      <c r="J46" s="24">
        <v>312.72000000000003</v>
      </c>
      <c r="K46" s="24">
        <v>35.56</v>
      </c>
      <c r="L46" s="24">
        <v>17.88</v>
      </c>
      <c r="M46" s="24">
        <v>42.728000000000002</v>
      </c>
      <c r="N46" s="24">
        <v>0.62280000000000002</v>
      </c>
      <c r="O46" s="24">
        <v>6</v>
      </c>
      <c r="P46" s="24">
        <v>5.5E-2</v>
      </c>
      <c r="Q46" s="24">
        <v>5.2400000000000002E-2</v>
      </c>
      <c r="R46" s="24">
        <v>0.73840000000000006</v>
      </c>
      <c r="S46" s="25">
        <v>0</v>
      </c>
    </row>
    <row r="47" spans="1:19" x14ac:dyDescent="0.25">
      <c r="A47" s="17" t="s">
        <v>115</v>
      </c>
      <c r="B47" s="23" t="s">
        <v>116</v>
      </c>
      <c r="C47" s="24" t="s">
        <v>51</v>
      </c>
      <c r="D47" s="53">
        <v>13.1</v>
      </c>
      <c r="E47" s="25">
        <v>9.7434166666666666</v>
      </c>
      <c r="F47" s="24">
        <v>14.596666666666668</v>
      </c>
      <c r="G47" s="24">
        <v>4.2428083333333335</v>
      </c>
      <c r="H47" s="24">
        <v>187.32152799999994</v>
      </c>
      <c r="I47" s="24">
        <v>36.33</v>
      </c>
      <c r="J47" s="24">
        <v>183.678</v>
      </c>
      <c r="K47" s="24">
        <v>8.1219999999999999</v>
      </c>
      <c r="L47" s="24">
        <v>13.916</v>
      </c>
      <c r="M47" s="24">
        <v>109.70399999999999</v>
      </c>
      <c r="N47" s="24">
        <v>1.5236000000000001</v>
      </c>
      <c r="O47" s="24">
        <v>22.5</v>
      </c>
      <c r="P47" s="24">
        <v>4.1280000000000004E-2</v>
      </c>
      <c r="Q47" s="24">
        <v>9.11E-2</v>
      </c>
      <c r="R47" s="24">
        <v>2.5316000000000001</v>
      </c>
      <c r="S47" s="25">
        <v>0</v>
      </c>
    </row>
    <row r="48" spans="1:19" x14ac:dyDescent="0.25">
      <c r="A48" s="28" t="s">
        <v>52</v>
      </c>
      <c r="B48" s="23" t="s">
        <v>53</v>
      </c>
      <c r="C48" s="24">
        <v>100</v>
      </c>
      <c r="D48" s="53">
        <v>4.8499999999999996</v>
      </c>
      <c r="E48" s="25">
        <v>2.0426199999999999</v>
      </c>
      <c r="F48" s="24">
        <v>2.9563600000000001</v>
      </c>
      <c r="G48" s="24">
        <v>13.365170000000001</v>
      </c>
      <c r="H48" s="24">
        <v>88.238399999999999</v>
      </c>
      <c r="I48" s="24">
        <v>12.3</v>
      </c>
      <c r="J48" s="24">
        <v>508.59</v>
      </c>
      <c r="K48" s="24">
        <v>27.39</v>
      </c>
      <c r="L48" s="24">
        <v>21.765000000000001</v>
      </c>
      <c r="M48" s="24">
        <v>64.14</v>
      </c>
      <c r="N48" s="24">
        <v>0.79150000000000009</v>
      </c>
      <c r="O48" s="24">
        <v>17</v>
      </c>
      <c r="P48" s="24">
        <v>0.10895000000000001</v>
      </c>
      <c r="Q48" s="24">
        <v>8.6550000000000002E-2</v>
      </c>
      <c r="R48" s="24">
        <v>1.1299999999999999</v>
      </c>
      <c r="S48" s="25">
        <v>0</v>
      </c>
    </row>
    <row r="49" spans="1:19" x14ac:dyDescent="0.25">
      <c r="A49" s="17" t="s">
        <v>54</v>
      </c>
      <c r="B49" s="23" t="s">
        <v>55</v>
      </c>
      <c r="C49" s="24">
        <v>200</v>
      </c>
      <c r="D49" s="53">
        <v>5.13</v>
      </c>
      <c r="E49" s="25">
        <v>0.98799999999999999</v>
      </c>
      <c r="F49" s="24">
        <v>5.6399999999999999E-2</v>
      </c>
      <c r="G49" s="24">
        <v>27.445599999999999</v>
      </c>
      <c r="H49" s="24">
        <v>114.24199999999999</v>
      </c>
      <c r="I49" s="24">
        <v>3.6</v>
      </c>
      <c r="J49" s="24">
        <v>344</v>
      </c>
      <c r="K49" s="24">
        <v>32.6</v>
      </c>
      <c r="L49" s="24">
        <v>21</v>
      </c>
      <c r="M49" s="24">
        <v>29.2</v>
      </c>
      <c r="N49" s="24">
        <v>0.7</v>
      </c>
      <c r="O49" s="24">
        <v>0</v>
      </c>
      <c r="P49" s="24">
        <v>0.02</v>
      </c>
      <c r="Q49" s="24">
        <v>0.04</v>
      </c>
      <c r="R49" s="24">
        <v>0.6</v>
      </c>
      <c r="S49" s="25">
        <v>60</v>
      </c>
    </row>
    <row r="50" spans="1:19" x14ac:dyDescent="0.25">
      <c r="A50" s="17"/>
      <c r="B50" s="23" t="s">
        <v>117</v>
      </c>
      <c r="C50" s="24">
        <v>50</v>
      </c>
      <c r="D50" s="53">
        <v>1.2</v>
      </c>
      <c r="E50" s="25">
        <v>4.6500000000000004</v>
      </c>
      <c r="F50" s="24">
        <v>0.47</v>
      </c>
      <c r="G50" s="24">
        <v>30.914999999999999</v>
      </c>
      <c r="H50" s="24">
        <v>146.55000000000001</v>
      </c>
      <c r="I50" s="24">
        <v>195.1</v>
      </c>
      <c r="J50" s="24">
        <v>61.28</v>
      </c>
      <c r="K50" s="24">
        <v>10.54</v>
      </c>
      <c r="L50" s="24">
        <v>7.8479999999999999</v>
      </c>
      <c r="M50" s="24">
        <v>43.436</v>
      </c>
      <c r="N50" s="24">
        <v>0.60289999999999999</v>
      </c>
      <c r="O50" s="24">
        <v>0</v>
      </c>
      <c r="P50" s="24">
        <v>8.4000000000000005E-2</v>
      </c>
      <c r="Q50" s="24">
        <v>2.3E-2</v>
      </c>
      <c r="R50" s="24">
        <v>0.63490000000000002</v>
      </c>
      <c r="S50" s="25">
        <v>0</v>
      </c>
    </row>
    <row r="51" spans="1:19" x14ac:dyDescent="0.25">
      <c r="A51" s="28"/>
      <c r="B51" s="26" t="s">
        <v>31</v>
      </c>
      <c r="C51" s="24"/>
      <c r="D51" s="52">
        <f>SUM(D45:D50)</f>
        <v>34.960000000000008</v>
      </c>
      <c r="E51" s="27">
        <v>19.097268666666665</v>
      </c>
      <c r="F51" s="27">
        <v>22.736706666666667</v>
      </c>
      <c r="G51" s="27">
        <v>83.005218333333332</v>
      </c>
      <c r="H51" s="27">
        <v>613.3669359999999</v>
      </c>
      <c r="I51" s="27">
        <v>260.96999999999997</v>
      </c>
      <c r="J51" s="27">
        <v>1410.268</v>
      </c>
      <c r="K51" s="27">
        <v>114.21199999999999</v>
      </c>
      <c r="L51" s="27">
        <v>82.409000000000006</v>
      </c>
      <c r="M51" s="27">
        <v>289.20799999999997</v>
      </c>
      <c r="N51" s="27">
        <v>4.2408000000000001</v>
      </c>
      <c r="O51" s="27">
        <v>45.5</v>
      </c>
      <c r="P51" s="27">
        <v>0.30923</v>
      </c>
      <c r="Q51" s="27">
        <v>0.29305000000000003</v>
      </c>
      <c r="R51" s="27">
        <v>5.6349</v>
      </c>
      <c r="S51" s="27">
        <v>60</v>
      </c>
    </row>
    <row r="52" spans="1:19" x14ac:dyDescent="0.25">
      <c r="A52" s="28"/>
      <c r="B52" s="29" t="s">
        <v>44</v>
      </c>
      <c r="C52" s="24"/>
      <c r="D52" s="25"/>
      <c r="E52" s="25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/>
    </row>
    <row r="53" spans="1:19" ht="22.5" x14ac:dyDescent="0.25">
      <c r="A53" s="28" t="s">
        <v>56</v>
      </c>
      <c r="B53" s="23" t="s">
        <v>57</v>
      </c>
      <c r="C53" s="24">
        <v>75</v>
      </c>
      <c r="D53" s="53">
        <v>14</v>
      </c>
      <c r="E53" s="25">
        <v>5.1475998000000001</v>
      </c>
      <c r="F53" s="24">
        <v>5.7027431999999996</v>
      </c>
      <c r="G53" s="24">
        <v>29.081543399999997</v>
      </c>
      <c r="H53" s="24">
        <v>188.24126159999997</v>
      </c>
      <c r="I53" s="24">
        <v>289.9402</v>
      </c>
      <c r="J53" s="24">
        <v>163.0838</v>
      </c>
      <c r="K53" s="24">
        <v>29.999100000000002</v>
      </c>
      <c r="L53" s="24">
        <v>13.216999999999999</v>
      </c>
      <c r="M53" s="24">
        <v>63.312400000000011</v>
      </c>
      <c r="N53" s="24">
        <v>0.90333000000000008</v>
      </c>
      <c r="O53" s="24">
        <v>29.763000000000002</v>
      </c>
      <c r="P53" s="24">
        <v>8.9707999999999996E-2</v>
      </c>
      <c r="Q53" s="24">
        <v>6.6695999999999991E-2</v>
      </c>
      <c r="R53" s="24">
        <v>0.85348000000000002</v>
      </c>
      <c r="S53" s="25">
        <v>0</v>
      </c>
    </row>
    <row r="54" spans="1:19" x14ac:dyDescent="0.25">
      <c r="A54" s="17" t="s">
        <v>28</v>
      </c>
      <c r="B54" s="23" t="s">
        <v>29</v>
      </c>
      <c r="C54" s="24" t="s">
        <v>30</v>
      </c>
      <c r="D54" s="53">
        <v>2.15</v>
      </c>
      <c r="E54" s="25">
        <v>0.22420000000000001</v>
      </c>
      <c r="F54" s="24">
        <v>5.1699999999999989E-2</v>
      </c>
      <c r="G54" s="24">
        <v>13.768300000000002</v>
      </c>
      <c r="H54" s="24">
        <v>56.435300000000005</v>
      </c>
      <c r="I54" s="24">
        <v>1.41</v>
      </c>
      <c r="J54" s="24">
        <v>31.77</v>
      </c>
      <c r="K54" s="24">
        <v>7</v>
      </c>
      <c r="L54" s="24">
        <v>4.88</v>
      </c>
      <c r="M54" s="24">
        <v>9.1199999999999992</v>
      </c>
      <c r="N54" s="24">
        <v>0.88900000000000001</v>
      </c>
      <c r="O54" s="24">
        <v>5.0000000000000001E-4</v>
      </c>
      <c r="P54" s="24">
        <v>2.3E-3</v>
      </c>
      <c r="Q54" s="24">
        <v>1.0800000000000001E-2</v>
      </c>
      <c r="R54" s="24">
        <v>8.4000000000000005E-2</v>
      </c>
      <c r="S54" s="25">
        <v>1.7</v>
      </c>
    </row>
    <row r="55" spans="1:19" x14ac:dyDescent="0.25">
      <c r="A55" s="17"/>
      <c r="B55" s="31" t="s">
        <v>31</v>
      </c>
      <c r="C55" s="22"/>
      <c r="D55" s="54">
        <f>SUM(D53:D54)</f>
        <v>16.149999999999999</v>
      </c>
      <c r="E55" s="21">
        <v>5.3717997999999998</v>
      </c>
      <c r="F55" s="21">
        <v>5.7544431999999999</v>
      </c>
      <c r="G55" s="21">
        <v>42.849843399999997</v>
      </c>
      <c r="H55" s="21">
        <v>244.67656159999999</v>
      </c>
      <c r="I55" s="21">
        <v>291.35020000000003</v>
      </c>
      <c r="J55" s="21">
        <v>194.85380000000001</v>
      </c>
      <c r="K55" s="21">
        <v>36.999099999999999</v>
      </c>
      <c r="L55" s="21">
        <v>18.096999999999998</v>
      </c>
      <c r="M55" s="21">
        <v>72.432400000000015</v>
      </c>
      <c r="N55" s="21">
        <v>1.7923300000000002</v>
      </c>
      <c r="O55" s="21">
        <v>29.763500000000001</v>
      </c>
      <c r="P55" s="21">
        <v>9.2007999999999993E-2</v>
      </c>
      <c r="Q55" s="21">
        <v>7.7495999999999995E-2</v>
      </c>
      <c r="R55" s="21">
        <v>0.93747999999999998</v>
      </c>
      <c r="S55" s="21">
        <v>1.7</v>
      </c>
    </row>
    <row r="56" spans="1:19" x14ac:dyDescent="0.25">
      <c r="A56" s="28"/>
      <c r="B56" s="26" t="s">
        <v>217</v>
      </c>
      <c r="C56" s="24"/>
      <c r="D56" s="24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1:19" x14ac:dyDescent="0.25">
      <c r="A57" s="28"/>
      <c r="B57" s="26" t="s">
        <v>46</v>
      </c>
      <c r="C57" s="24"/>
      <c r="D57" s="24"/>
      <c r="E57" s="32">
        <v>39.209068466666658</v>
      </c>
      <c r="F57" s="32">
        <v>35.671149866666667</v>
      </c>
      <c r="G57" s="32">
        <v>178.63506173333332</v>
      </c>
      <c r="H57" s="32">
        <v>1199.4434975999998</v>
      </c>
      <c r="I57" s="32">
        <v>656.52019999999993</v>
      </c>
      <c r="J57" s="32">
        <v>1985.3218000000002</v>
      </c>
      <c r="K57" s="32">
        <v>403.21109999999999</v>
      </c>
      <c r="L57" s="32">
        <v>146.506</v>
      </c>
      <c r="M57" s="32">
        <v>607.04039999999998</v>
      </c>
      <c r="N57" s="32">
        <v>7.8531300000000002</v>
      </c>
      <c r="O57" s="32">
        <v>115.26349999999999</v>
      </c>
      <c r="P57" s="32">
        <v>0.55923800000000001</v>
      </c>
      <c r="Q57" s="32">
        <v>0.71254600000000001</v>
      </c>
      <c r="R57" s="32">
        <v>7.4323800000000002</v>
      </c>
      <c r="S57" s="32">
        <v>61.7</v>
      </c>
    </row>
    <row r="58" spans="1:19" x14ac:dyDescent="0.25">
      <c r="A58" s="2"/>
      <c r="B58" s="3"/>
      <c r="C58" s="4"/>
      <c r="D58" s="4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x14ac:dyDescent="0.25">
      <c r="A59" s="2"/>
      <c r="B59" s="112" t="s">
        <v>212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5"/>
    </row>
    <row r="60" spans="1:19" x14ac:dyDescent="0.25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spans="1:19" x14ac:dyDescent="0.25">
      <c r="A61" s="2"/>
      <c r="B61" s="3"/>
      <c r="C61" s="4"/>
      <c r="D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x14ac:dyDescent="0.25">
      <c r="A62" s="2"/>
      <c r="B62" s="3"/>
      <c r="C62" s="4"/>
      <c r="D62" s="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x14ac:dyDescent="0.25">
      <c r="A63" s="2"/>
      <c r="B63" s="3"/>
      <c r="C63" s="4"/>
      <c r="D63" s="4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24.75" customHeight="1" x14ac:dyDescent="0.25">
      <c r="A64" s="2"/>
      <c r="B64" s="3"/>
      <c r="C64" s="4"/>
      <c r="D64" s="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5.75" x14ac:dyDescent="0.25">
      <c r="A65" s="113" t="s">
        <v>213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</row>
    <row r="66" spans="1:19" x14ac:dyDescent="0.25">
      <c r="A66" s="118" t="s">
        <v>0</v>
      </c>
      <c r="B66" s="118" t="s">
        <v>1</v>
      </c>
      <c r="C66" s="118" t="s">
        <v>2</v>
      </c>
      <c r="D66" s="33" t="s">
        <v>201</v>
      </c>
      <c r="E66" s="115" t="s">
        <v>3</v>
      </c>
      <c r="F66" s="116"/>
      <c r="G66" s="117"/>
      <c r="H66" s="118" t="s">
        <v>4</v>
      </c>
      <c r="I66" s="120" t="s">
        <v>5</v>
      </c>
      <c r="J66" s="121"/>
      <c r="K66" s="121"/>
      <c r="L66" s="121"/>
      <c r="M66" s="121"/>
      <c r="N66" s="122"/>
      <c r="O66" s="120" t="s">
        <v>6</v>
      </c>
      <c r="P66" s="121"/>
      <c r="Q66" s="121"/>
      <c r="R66" s="121"/>
      <c r="S66" s="122"/>
    </row>
    <row r="67" spans="1:19" ht="21" x14ac:dyDescent="0.25">
      <c r="A67" s="119"/>
      <c r="B67" s="119"/>
      <c r="C67" s="119"/>
      <c r="D67" s="34" t="s">
        <v>203</v>
      </c>
      <c r="E67" s="14" t="s">
        <v>7</v>
      </c>
      <c r="F67" s="15" t="s">
        <v>8</v>
      </c>
      <c r="G67" s="16" t="s">
        <v>9</v>
      </c>
      <c r="H67" s="119"/>
      <c r="I67" s="14" t="s">
        <v>10</v>
      </c>
      <c r="J67" s="14" t="s">
        <v>11</v>
      </c>
      <c r="K67" s="14" t="s">
        <v>12</v>
      </c>
      <c r="L67" s="14" t="s">
        <v>13</v>
      </c>
      <c r="M67" s="14" t="s">
        <v>14</v>
      </c>
      <c r="N67" s="16" t="s">
        <v>15</v>
      </c>
      <c r="O67" s="14" t="s">
        <v>16</v>
      </c>
      <c r="P67" s="14" t="s">
        <v>17</v>
      </c>
      <c r="Q67" s="14" t="s">
        <v>18</v>
      </c>
      <c r="R67" s="14" t="s">
        <v>19</v>
      </c>
      <c r="S67" s="16" t="s">
        <v>20</v>
      </c>
    </row>
    <row r="68" spans="1:19" ht="13.5" customHeight="1" x14ac:dyDescent="0.25">
      <c r="A68" s="17"/>
      <c r="B68" s="18" t="s">
        <v>21</v>
      </c>
      <c r="C68" s="24"/>
      <c r="D68" s="25"/>
      <c r="E68" s="25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5"/>
    </row>
    <row r="69" spans="1:19" ht="22.5" x14ac:dyDescent="0.25">
      <c r="A69" s="17" t="s">
        <v>225</v>
      </c>
      <c r="B69" s="23" t="s">
        <v>120</v>
      </c>
      <c r="C69" s="24" t="s">
        <v>222</v>
      </c>
      <c r="D69" s="53">
        <v>6.25</v>
      </c>
      <c r="E69" s="25">
        <v>10.02933</v>
      </c>
      <c r="F69" s="24">
        <v>8.6624999999999996</v>
      </c>
      <c r="G69" s="24">
        <v>29.954242499999999</v>
      </c>
      <c r="H69" s="24">
        <v>237.89678999999995</v>
      </c>
      <c r="I69" s="24">
        <v>23.684999999999999</v>
      </c>
      <c r="J69" s="24">
        <v>68.947500000000005</v>
      </c>
      <c r="K69" s="24">
        <v>55.522500000000001</v>
      </c>
      <c r="L69" s="24">
        <v>13.32</v>
      </c>
      <c r="M69" s="24">
        <v>101.745</v>
      </c>
      <c r="N69" s="24">
        <v>0.60224999999999995</v>
      </c>
      <c r="O69" s="24">
        <v>63.75</v>
      </c>
      <c r="P69" s="24">
        <v>5.8575000000000009E-2</v>
      </c>
      <c r="Q69" s="24">
        <v>0.14265000000000003</v>
      </c>
      <c r="R69" s="24">
        <v>0.48074999999999996</v>
      </c>
      <c r="S69" s="25">
        <v>0</v>
      </c>
    </row>
    <row r="70" spans="1:19" x14ac:dyDescent="0.25">
      <c r="A70" s="17"/>
      <c r="B70" s="23" t="s">
        <v>107</v>
      </c>
      <c r="C70" s="24">
        <v>30</v>
      </c>
      <c r="D70" s="53">
        <v>1.2</v>
      </c>
      <c r="E70" s="25">
        <v>2.7919999999999998</v>
      </c>
      <c r="F70" s="24">
        <v>0.28299999999999997</v>
      </c>
      <c r="G70" s="24">
        <v>18.55</v>
      </c>
      <c r="H70" s="24">
        <v>87.927000000000007</v>
      </c>
      <c r="I70" s="24">
        <v>117.059</v>
      </c>
      <c r="J70" s="24">
        <v>36.767000000000003</v>
      </c>
      <c r="K70" s="24">
        <v>6.3215700000000004</v>
      </c>
      <c r="L70" s="24">
        <v>4.7906000000000004</v>
      </c>
      <c r="M70" s="24">
        <v>26.062000000000001</v>
      </c>
      <c r="N70" s="24">
        <v>0.36180000000000001</v>
      </c>
      <c r="O70" s="24">
        <v>0</v>
      </c>
      <c r="P70" s="24">
        <v>5.04E-2</v>
      </c>
      <c r="Q70" s="24">
        <v>1.38E-2</v>
      </c>
      <c r="R70" s="24">
        <v>0.38090000000000002</v>
      </c>
      <c r="S70" s="25">
        <v>0</v>
      </c>
    </row>
    <row r="71" spans="1:19" x14ac:dyDescent="0.25">
      <c r="A71" s="28" t="s">
        <v>226</v>
      </c>
      <c r="B71" s="23" t="s">
        <v>45</v>
      </c>
      <c r="C71" s="24" t="s">
        <v>223</v>
      </c>
      <c r="D71" s="53">
        <v>1.31</v>
      </c>
      <c r="E71" s="25">
        <v>0.19</v>
      </c>
      <c r="F71" s="24">
        <v>4.7939999999999997E-2</v>
      </c>
      <c r="G71" s="24">
        <v>13.6591</v>
      </c>
      <c r="H71" s="24">
        <v>55.827860000000001</v>
      </c>
      <c r="I71" s="24">
        <v>0.97</v>
      </c>
      <c r="J71" s="24">
        <v>25.25</v>
      </c>
      <c r="K71" s="24">
        <v>5.4</v>
      </c>
      <c r="L71" s="24">
        <v>4.4000000000000004</v>
      </c>
      <c r="M71" s="24">
        <v>8.24</v>
      </c>
      <c r="N71" s="24">
        <v>0.86499999999999999</v>
      </c>
      <c r="O71" s="24">
        <v>5.0000000000000001E-4</v>
      </c>
      <c r="P71" s="24">
        <v>7.000000000000001E-4</v>
      </c>
      <c r="Q71" s="24">
        <v>0.01</v>
      </c>
      <c r="R71" s="24">
        <v>0.08</v>
      </c>
      <c r="S71" s="25">
        <v>0</v>
      </c>
    </row>
    <row r="72" spans="1:19" x14ac:dyDescent="0.25">
      <c r="A72" s="28"/>
      <c r="B72" s="26" t="s">
        <v>31</v>
      </c>
      <c r="C72" s="24"/>
      <c r="D72" s="52">
        <f>SUM(D69:D71)</f>
        <v>8.76</v>
      </c>
      <c r="E72" s="27">
        <v>10.219329999999999</v>
      </c>
      <c r="F72" s="27">
        <v>8.7104400000000002</v>
      </c>
      <c r="G72" s="27">
        <v>43.613342500000002</v>
      </c>
      <c r="H72" s="27">
        <v>293.72464999999994</v>
      </c>
      <c r="I72" s="27">
        <v>24.654999999999998</v>
      </c>
      <c r="J72" s="27">
        <v>94.197500000000005</v>
      </c>
      <c r="K72" s="27">
        <v>60.922499999999999</v>
      </c>
      <c r="L72" s="27">
        <v>17.72</v>
      </c>
      <c r="M72" s="27">
        <v>109.985</v>
      </c>
      <c r="N72" s="27">
        <v>1.4672499999999999</v>
      </c>
      <c r="O72" s="27">
        <v>63.750500000000002</v>
      </c>
      <c r="P72" s="27">
        <v>5.9275000000000008E-2</v>
      </c>
      <c r="Q72" s="27">
        <v>0.15265000000000004</v>
      </c>
      <c r="R72" s="27">
        <v>0.56074999999999997</v>
      </c>
      <c r="S72" s="27">
        <v>0</v>
      </c>
    </row>
    <row r="73" spans="1:19" ht="26.25" customHeight="1" x14ac:dyDescent="0.25">
      <c r="A73" s="28"/>
      <c r="B73" s="29" t="s">
        <v>32</v>
      </c>
      <c r="C73" s="24"/>
      <c r="D73" s="25"/>
      <c r="E73" s="25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5"/>
    </row>
    <row r="74" spans="1:19" ht="22.5" x14ac:dyDescent="0.25">
      <c r="A74" s="28" t="s">
        <v>227</v>
      </c>
      <c r="B74" s="23" t="s">
        <v>169</v>
      </c>
      <c r="C74" s="24">
        <v>50</v>
      </c>
      <c r="D74" s="53">
        <v>5</v>
      </c>
      <c r="E74" s="25">
        <v>1.5</v>
      </c>
      <c r="F74" s="24">
        <v>6</v>
      </c>
      <c r="G74" s="24">
        <v>10.8</v>
      </c>
      <c r="H74" s="24">
        <v>103</v>
      </c>
      <c r="I74" s="24">
        <v>27</v>
      </c>
      <c r="J74" s="24">
        <v>340</v>
      </c>
      <c r="K74" s="24">
        <v>34</v>
      </c>
      <c r="L74" s="24">
        <v>104</v>
      </c>
      <c r="M74" s="24">
        <v>301</v>
      </c>
      <c r="N74" s="24">
        <v>3.7</v>
      </c>
      <c r="O74" s="24">
        <v>0</v>
      </c>
      <c r="P74" s="24">
        <v>0.38</v>
      </c>
      <c r="Q74" s="24">
        <v>0.14000000000000001</v>
      </c>
      <c r="R74" s="24">
        <v>2.1</v>
      </c>
      <c r="S74" s="25">
        <v>0</v>
      </c>
    </row>
    <row r="75" spans="1:19" ht="22.5" x14ac:dyDescent="0.25">
      <c r="A75" s="28" t="s">
        <v>228</v>
      </c>
      <c r="B75" s="23" t="s">
        <v>192</v>
      </c>
      <c r="C75" s="24">
        <v>250</v>
      </c>
      <c r="D75" s="53">
        <v>8.34</v>
      </c>
      <c r="E75" s="25">
        <v>5.1778959999999996</v>
      </c>
      <c r="F75" s="24">
        <v>4.5662599999999998</v>
      </c>
      <c r="G75" s="24">
        <v>13.705874000000001</v>
      </c>
      <c r="H75" s="24">
        <v>116.63678400000001</v>
      </c>
      <c r="I75" s="24">
        <v>94.62</v>
      </c>
      <c r="J75" s="24">
        <v>336.57799999999997</v>
      </c>
      <c r="K75" s="24">
        <v>14.1</v>
      </c>
      <c r="L75" s="24">
        <v>19.52</v>
      </c>
      <c r="M75" s="24">
        <v>76.996000000000009</v>
      </c>
      <c r="N75" s="24">
        <v>1.1682000000000001</v>
      </c>
      <c r="O75" s="24">
        <v>3</v>
      </c>
      <c r="P75" s="24">
        <v>8.6900000000000005E-2</v>
      </c>
      <c r="Q75" s="24">
        <v>7.1560000000000012E-2</v>
      </c>
      <c r="R75" s="24">
        <v>1.5603000000000002</v>
      </c>
      <c r="S75" s="25">
        <v>0</v>
      </c>
    </row>
    <row r="76" spans="1:19" x14ac:dyDescent="0.25">
      <c r="A76" s="17" t="s">
        <v>229</v>
      </c>
      <c r="B76" s="23" t="s">
        <v>60</v>
      </c>
      <c r="C76" s="24" t="s">
        <v>61</v>
      </c>
      <c r="D76" s="53">
        <v>14.21</v>
      </c>
      <c r="E76" s="25">
        <v>11.519512000000002</v>
      </c>
      <c r="F76" s="24">
        <v>12.452</v>
      </c>
      <c r="G76" s="24">
        <v>2.5844</v>
      </c>
      <c r="H76" s="24">
        <v>168.48364800000002</v>
      </c>
      <c r="I76" s="24">
        <v>42.02</v>
      </c>
      <c r="J76" s="24">
        <v>253.97200000000001</v>
      </c>
      <c r="K76" s="24">
        <v>9.7880000000000003</v>
      </c>
      <c r="L76" s="24">
        <v>17.224000000000004</v>
      </c>
      <c r="M76" s="24">
        <v>128.59200000000001</v>
      </c>
      <c r="N76" s="24">
        <v>1.8840000000000003</v>
      </c>
      <c r="O76" s="24">
        <v>0</v>
      </c>
      <c r="P76" s="24">
        <v>5.1119999999999992E-2</v>
      </c>
      <c r="Q76" s="24">
        <v>0.10304000000000001</v>
      </c>
      <c r="R76" s="24">
        <v>3.0752000000000002</v>
      </c>
      <c r="S76" s="25">
        <v>0</v>
      </c>
    </row>
    <row r="77" spans="1:19" ht="16.5" customHeight="1" x14ac:dyDescent="0.25">
      <c r="A77" s="28" t="s">
        <v>230</v>
      </c>
      <c r="B77" s="23" t="s">
        <v>63</v>
      </c>
      <c r="C77" s="24">
        <v>150</v>
      </c>
      <c r="D77" s="53">
        <v>2.95</v>
      </c>
      <c r="E77" s="25">
        <v>2.8803049999999994</v>
      </c>
      <c r="F77" s="24">
        <v>2.7192319999999999</v>
      </c>
      <c r="G77" s="24">
        <v>19.705321999999999</v>
      </c>
      <c r="H77" s="24">
        <v>114.815596</v>
      </c>
      <c r="I77" s="24">
        <v>3.7549999999999999</v>
      </c>
      <c r="J77" s="24">
        <v>56.605999999999995</v>
      </c>
      <c r="K77" s="24">
        <v>13.113999999999999</v>
      </c>
      <c r="L77" s="24">
        <v>12.92</v>
      </c>
      <c r="M77" s="24">
        <v>105.37899999999999</v>
      </c>
      <c r="N77" s="24">
        <v>0.58839999999999992</v>
      </c>
      <c r="O77" s="24">
        <v>14</v>
      </c>
      <c r="P77" s="24">
        <v>3.9109999999999999E-2</v>
      </c>
      <c r="Q77" s="24">
        <v>2.3579999999999997E-2</v>
      </c>
      <c r="R77" s="24">
        <v>0.64949999999999986</v>
      </c>
      <c r="S77" s="25">
        <v>0</v>
      </c>
    </row>
    <row r="78" spans="1:19" x14ac:dyDescent="0.25">
      <c r="A78" s="17" t="s">
        <v>231</v>
      </c>
      <c r="B78" s="23" t="s">
        <v>76</v>
      </c>
      <c r="C78" s="24">
        <v>200</v>
      </c>
      <c r="D78" s="53">
        <v>5.13</v>
      </c>
      <c r="E78" s="25">
        <v>0.38285000000000002</v>
      </c>
      <c r="F78" s="24">
        <v>0.13818000000000003</v>
      </c>
      <c r="G78" s="24">
        <v>22.75</v>
      </c>
      <c r="H78" s="24">
        <v>93.775020000000012</v>
      </c>
      <c r="I78" s="24">
        <v>2.0699999999999998</v>
      </c>
      <c r="J78" s="24">
        <v>17.010000000000002</v>
      </c>
      <c r="K78" s="24">
        <v>9.4</v>
      </c>
      <c r="L78" s="24">
        <v>2.54</v>
      </c>
      <c r="M78" s="24">
        <v>3.24</v>
      </c>
      <c r="N78" s="24">
        <v>0.40199999999999997</v>
      </c>
      <c r="O78" s="24">
        <v>0</v>
      </c>
      <c r="P78" s="24">
        <v>9.8000000000000014E-3</v>
      </c>
      <c r="Q78" s="24">
        <v>3.1399999999999997E-2</v>
      </c>
      <c r="R78" s="24">
        <v>0.127</v>
      </c>
      <c r="S78" s="25">
        <v>60</v>
      </c>
    </row>
    <row r="79" spans="1:19" x14ac:dyDescent="0.25">
      <c r="A79" s="17"/>
      <c r="B79" s="23" t="s">
        <v>117</v>
      </c>
      <c r="C79" s="24">
        <v>30</v>
      </c>
      <c r="D79" s="53">
        <v>1.2</v>
      </c>
      <c r="E79" s="25">
        <v>2.7919999999999998</v>
      </c>
      <c r="F79" s="24">
        <v>0.28299999999999997</v>
      </c>
      <c r="G79" s="24">
        <v>18.55</v>
      </c>
      <c r="H79" s="24">
        <v>87.927000000000007</v>
      </c>
      <c r="I79" s="24">
        <v>117.059</v>
      </c>
      <c r="J79" s="24">
        <v>36.767000000000003</v>
      </c>
      <c r="K79" s="24">
        <v>6.3215700000000004</v>
      </c>
      <c r="L79" s="24">
        <v>4.7906000000000004</v>
      </c>
      <c r="M79" s="24">
        <v>26.062000000000001</v>
      </c>
      <c r="N79" s="24">
        <v>0.36180000000000001</v>
      </c>
      <c r="O79" s="24">
        <v>0</v>
      </c>
      <c r="P79" s="24">
        <v>5.04E-2</v>
      </c>
      <c r="Q79" s="24">
        <v>1.38E-2</v>
      </c>
      <c r="R79" s="24">
        <v>0.38090000000000002</v>
      </c>
      <c r="S79" s="25">
        <v>0</v>
      </c>
    </row>
    <row r="80" spans="1:19" x14ac:dyDescent="0.25">
      <c r="A80" s="28"/>
      <c r="B80" s="26" t="s">
        <v>31</v>
      </c>
      <c r="C80" s="24"/>
      <c r="D80" s="52">
        <f>SUM(D74:D79)</f>
        <v>36.830000000000005</v>
      </c>
      <c r="E80" s="27">
        <v>22.752563000000002</v>
      </c>
      <c r="F80" s="27">
        <v>20.158671999999996</v>
      </c>
      <c r="G80" s="27">
        <v>77.295596000000003</v>
      </c>
      <c r="H80" s="27">
        <v>581.63804800000014</v>
      </c>
      <c r="I80" s="27">
        <v>259.524</v>
      </c>
      <c r="J80" s="27">
        <v>700.93299999999999</v>
      </c>
      <c r="K80" s="27">
        <v>52.723569999999995</v>
      </c>
      <c r="L80" s="27">
        <v>56.994599999999998</v>
      </c>
      <c r="M80" s="27">
        <v>340.26900000000001</v>
      </c>
      <c r="N80" s="27">
        <v>4.4043999999999999</v>
      </c>
      <c r="O80" s="27">
        <v>17</v>
      </c>
      <c r="P80" s="27">
        <v>0.23733000000000001</v>
      </c>
      <c r="Q80" s="27">
        <v>0.24338000000000001</v>
      </c>
      <c r="R80" s="27">
        <v>5.7928999999999995</v>
      </c>
      <c r="S80" s="27">
        <v>60</v>
      </c>
    </row>
    <row r="81" spans="1:19" x14ac:dyDescent="0.25">
      <c r="A81" s="28"/>
      <c r="B81" s="29" t="s">
        <v>44</v>
      </c>
      <c r="C81" s="24"/>
      <c r="D81" s="25"/>
      <c r="E81" s="25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5"/>
    </row>
    <row r="82" spans="1:19" x14ac:dyDescent="0.25">
      <c r="A82" s="17"/>
      <c r="B82" s="23" t="s">
        <v>224</v>
      </c>
      <c r="C82" s="24">
        <v>75</v>
      </c>
      <c r="D82" s="25">
        <v>14</v>
      </c>
      <c r="E82" s="25">
        <v>7.6864928000000008</v>
      </c>
      <c r="F82" s="24">
        <v>4.8817912000000003</v>
      </c>
      <c r="G82" s="24">
        <v>31.177500899999998</v>
      </c>
      <c r="H82" s="24">
        <v>199.3920956</v>
      </c>
      <c r="I82" s="24">
        <v>258.24773999999996</v>
      </c>
      <c r="J82" s="24">
        <v>119.48579999999998</v>
      </c>
      <c r="K82" s="24">
        <v>15.902349999999998</v>
      </c>
      <c r="L82" s="24">
        <v>13.216999999999999</v>
      </c>
      <c r="M82" s="24">
        <v>113.52439999999999</v>
      </c>
      <c r="N82" s="24">
        <v>1.9475800000000003</v>
      </c>
      <c r="O82" s="24">
        <v>1472.0629999999999</v>
      </c>
      <c r="P82" s="24">
        <v>0.13520799999999999</v>
      </c>
      <c r="Q82" s="24">
        <v>0.440996</v>
      </c>
      <c r="R82" s="24">
        <v>2.2902800000000001</v>
      </c>
      <c r="S82" s="25">
        <v>0</v>
      </c>
    </row>
    <row r="83" spans="1:19" x14ac:dyDescent="0.25">
      <c r="A83" s="17" t="s">
        <v>232</v>
      </c>
      <c r="B83" s="23" t="s">
        <v>45</v>
      </c>
      <c r="C83" s="24">
        <v>200</v>
      </c>
      <c r="D83" s="25">
        <v>1.3</v>
      </c>
      <c r="E83" s="25">
        <v>0.19</v>
      </c>
      <c r="F83" s="24">
        <v>4.7939999999999997E-2</v>
      </c>
      <c r="G83" s="24">
        <v>13.6591</v>
      </c>
      <c r="H83" s="24">
        <v>55.827860000000001</v>
      </c>
      <c r="I83" s="24">
        <v>0.97</v>
      </c>
      <c r="J83" s="24">
        <v>25.25</v>
      </c>
      <c r="K83" s="24">
        <v>5.4</v>
      </c>
      <c r="L83" s="24">
        <v>4.4000000000000004</v>
      </c>
      <c r="M83" s="24">
        <v>8.24</v>
      </c>
      <c r="N83" s="24">
        <v>0.86499999999999999</v>
      </c>
      <c r="O83" s="24">
        <v>5.0000000000000001E-4</v>
      </c>
      <c r="P83" s="24">
        <v>7.000000000000001E-4</v>
      </c>
      <c r="Q83" s="24">
        <v>0.01</v>
      </c>
      <c r="R83" s="24">
        <v>0.08</v>
      </c>
      <c r="S83" s="25">
        <v>0</v>
      </c>
    </row>
    <row r="84" spans="1:19" x14ac:dyDescent="0.25">
      <c r="A84" s="17"/>
      <c r="B84" s="31" t="s">
        <v>31</v>
      </c>
      <c r="C84" s="22"/>
      <c r="D84" s="22">
        <f>SUM(D82:D83)</f>
        <v>15.3</v>
      </c>
      <c r="E84" s="21">
        <v>0.71200000000000008</v>
      </c>
      <c r="F84" s="21">
        <v>0.71200000000000008</v>
      </c>
      <c r="G84" s="21">
        <v>17.444000000000003</v>
      </c>
      <c r="H84" s="21">
        <v>83.66</v>
      </c>
      <c r="I84" s="21">
        <v>46.28</v>
      </c>
      <c r="J84" s="21">
        <v>494.84</v>
      </c>
      <c r="K84" s="21">
        <v>28.48</v>
      </c>
      <c r="L84" s="21">
        <v>16.02</v>
      </c>
      <c r="M84" s="21">
        <v>19.579999999999998</v>
      </c>
      <c r="N84" s="21">
        <v>3.9160000000000004</v>
      </c>
      <c r="O84" s="21">
        <v>0</v>
      </c>
      <c r="P84" s="21">
        <v>5.3399999999999996E-2</v>
      </c>
      <c r="Q84" s="21">
        <v>3.56E-2</v>
      </c>
      <c r="R84" s="21">
        <v>0.53400000000000003</v>
      </c>
      <c r="S84" s="21">
        <v>0</v>
      </c>
    </row>
    <row r="85" spans="1:19" x14ac:dyDescent="0.25">
      <c r="A85" s="28"/>
      <c r="B85" s="26" t="s">
        <v>209</v>
      </c>
      <c r="C85" s="24"/>
      <c r="D85" s="24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1:19" x14ac:dyDescent="0.25">
      <c r="A86" s="28"/>
      <c r="B86" s="26" t="s">
        <v>46</v>
      </c>
      <c r="C86" s="24"/>
      <c r="D86" s="24"/>
      <c r="E86" s="32">
        <v>33.683893000000005</v>
      </c>
      <c r="F86" s="32">
        <v>29.581111999999994</v>
      </c>
      <c r="G86" s="32">
        <v>138.35293849999999</v>
      </c>
      <c r="H86" s="32">
        <v>959.0226980000001</v>
      </c>
      <c r="I86" s="32">
        <v>330.45899999999995</v>
      </c>
      <c r="J86" s="32">
        <v>1289.9704999999999</v>
      </c>
      <c r="K86" s="32">
        <v>142.12607</v>
      </c>
      <c r="L86" s="32">
        <v>90.734599999999986</v>
      </c>
      <c r="M86" s="32">
        <v>469.834</v>
      </c>
      <c r="N86" s="32">
        <v>9.7876499999999993</v>
      </c>
      <c r="O86" s="32">
        <v>80.750500000000002</v>
      </c>
      <c r="P86" s="32">
        <v>0.35000500000000001</v>
      </c>
      <c r="Q86" s="32">
        <v>0.43163000000000007</v>
      </c>
      <c r="R86" s="32">
        <v>6.8876499999999989</v>
      </c>
      <c r="S86" s="32">
        <v>60</v>
      </c>
    </row>
    <row r="87" spans="1:19" x14ac:dyDescent="0.25">
      <c r="A87" s="2"/>
      <c r="B87" s="3"/>
      <c r="C87" s="4"/>
      <c r="D87" s="4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ht="22.5" customHeight="1" x14ac:dyDescent="0.25">
      <c r="A88" s="2"/>
      <c r="B88" s="112" t="s">
        <v>214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5"/>
    </row>
    <row r="89" spans="1:19" hidden="1" x14ac:dyDescent="0.25">
      <c r="A89" s="2"/>
      <c r="B89" s="3"/>
      <c r="C89" s="4"/>
      <c r="D89" s="4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idden="1" x14ac:dyDescent="0.25">
      <c r="A90" s="2"/>
      <c r="B90" s="3"/>
      <c r="C90" s="4"/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idden="1" x14ac:dyDescent="0.25">
      <c r="A91" s="2"/>
      <c r="B91" s="3"/>
      <c r="C91" s="4"/>
      <c r="D91" s="4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idden="1" x14ac:dyDescent="0.25">
      <c r="A92" s="2"/>
      <c r="B92" s="3"/>
      <c r="C92" s="4"/>
      <c r="D92" s="4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0.5" customHeight="1" x14ac:dyDescent="0.25">
      <c r="A93" s="2"/>
      <c r="B93" s="3"/>
      <c r="C93" s="4"/>
      <c r="D93" s="4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idden="1" x14ac:dyDescent="0.25">
      <c r="A94" s="2"/>
      <c r="B94" s="3"/>
      <c r="C94" s="4"/>
      <c r="D94" s="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x14ac:dyDescent="0.25">
      <c r="A95" s="2"/>
      <c r="B95" s="3"/>
      <c r="C95" s="4"/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x14ac:dyDescent="0.25">
      <c r="A96" s="2"/>
      <c r="B96" s="3"/>
      <c r="C96" s="4"/>
      <c r="D96" s="4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30.75" customHeight="1" x14ac:dyDescent="0.25">
      <c r="A97" s="113" t="s">
        <v>215</v>
      </c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</row>
    <row r="98" spans="1:19" ht="26.25" customHeight="1" x14ac:dyDescent="0.25">
      <c r="A98" s="118" t="s">
        <v>0</v>
      </c>
      <c r="B98" s="118" t="s">
        <v>1</v>
      </c>
      <c r="C98" s="118" t="s">
        <v>2</v>
      </c>
      <c r="D98" s="33" t="s">
        <v>201</v>
      </c>
      <c r="E98" s="115" t="s">
        <v>3</v>
      </c>
      <c r="F98" s="116"/>
      <c r="G98" s="117"/>
      <c r="H98" s="118" t="s">
        <v>4</v>
      </c>
      <c r="I98" s="120" t="s">
        <v>5</v>
      </c>
      <c r="J98" s="121"/>
      <c r="K98" s="121"/>
      <c r="L98" s="121"/>
      <c r="M98" s="121"/>
      <c r="N98" s="122"/>
      <c r="O98" s="120" t="s">
        <v>6</v>
      </c>
      <c r="P98" s="121"/>
      <c r="Q98" s="121"/>
      <c r="R98" s="121"/>
      <c r="S98" s="122"/>
    </row>
    <row r="99" spans="1:19" ht="28.5" customHeight="1" x14ac:dyDescent="0.25">
      <c r="A99" s="119"/>
      <c r="B99" s="119"/>
      <c r="C99" s="119"/>
      <c r="D99" s="34" t="s">
        <v>203</v>
      </c>
      <c r="E99" s="14" t="s">
        <v>7</v>
      </c>
      <c r="F99" s="15" t="s">
        <v>8</v>
      </c>
      <c r="G99" s="16" t="s">
        <v>9</v>
      </c>
      <c r="H99" s="119"/>
      <c r="I99" s="14" t="s">
        <v>10</v>
      </c>
      <c r="J99" s="14" t="s">
        <v>11</v>
      </c>
      <c r="K99" s="14" t="s">
        <v>12</v>
      </c>
      <c r="L99" s="14" t="s">
        <v>13</v>
      </c>
      <c r="M99" s="14" t="s">
        <v>14</v>
      </c>
      <c r="N99" s="16" t="s">
        <v>15</v>
      </c>
      <c r="O99" s="14" t="s">
        <v>16</v>
      </c>
      <c r="P99" s="14" t="s">
        <v>17</v>
      </c>
      <c r="Q99" s="14" t="s">
        <v>18</v>
      </c>
      <c r="R99" s="14" t="s">
        <v>19</v>
      </c>
      <c r="S99" s="16" t="s">
        <v>20</v>
      </c>
    </row>
    <row r="100" spans="1:19" x14ac:dyDescent="0.25">
      <c r="A100" s="17"/>
      <c r="B100" s="18" t="s">
        <v>21</v>
      </c>
      <c r="C100" s="24"/>
      <c r="D100" s="25"/>
      <c r="E100" s="25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5"/>
    </row>
    <row r="101" spans="1:19" ht="22.5" x14ac:dyDescent="0.25">
      <c r="A101" s="28" t="s">
        <v>66</v>
      </c>
      <c r="B101" s="23" t="s">
        <v>67</v>
      </c>
      <c r="C101" s="24" t="s">
        <v>68</v>
      </c>
      <c r="D101" s="25"/>
      <c r="E101" s="25">
        <v>7.8173126000000002</v>
      </c>
      <c r="F101" s="24">
        <v>10.796165600000002</v>
      </c>
      <c r="G101" s="24">
        <v>27.718245100000001</v>
      </c>
      <c r="H101" s="24">
        <v>239.3077212</v>
      </c>
      <c r="I101" s="24">
        <v>430.8141</v>
      </c>
      <c r="J101" s="24">
        <v>131.5386</v>
      </c>
      <c r="K101" s="24">
        <v>24.107700000000005</v>
      </c>
      <c r="L101" s="24">
        <v>13.765100000000002</v>
      </c>
      <c r="M101" s="24">
        <v>100.29260000000001</v>
      </c>
      <c r="N101" s="24">
        <v>1.2383199999999999</v>
      </c>
      <c r="O101" s="24">
        <v>32</v>
      </c>
      <c r="P101" s="24">
        <v>0.13592199999999999</v>
      </c>
      <c r="Q101" s="24">
        <v>0.102548</v>
      </c>
      <c r="R101" s="24">
        <v>1.32474</v>
      </c>
      <c r="S101" s="25">
        <v>0</v>
      </c>
    </row>
    <row r="102" spans="1:19" x14ac:dyDescent="0.25">
      <c r="A102" s="17" t="s">
        <v>28</v>
      </c>
      <c r="B102" s="23" t="s">
        <v>45</v>
      </c>
      <c r="C102" s="24">
        <v>200</v>
      </c>
      <c r="D102" s="25"/>
      <c r="E102" s="25">
        <v>0.19</v>
      </c>
      <c r="F102" s="24">
        <v>4.7939999999999997E-2</v>
      </c>
      <c r="G102" s="24">
        <v>13.6591</v>
      </c>
      <c r="H102" s="24">
        <v>55.827860000000001</v>
      </c>
      <c r="I102" s="24">
        <v>0.97</v>
      </c>
      <c r="J102" s="24">
        <v>25.25</v>
      </c>
      <c r="K102" s="24">
        <v>5.4</v>
      </c>
      <c r="L102" s="24">
        <v>4.4000000000000004</v>
      </c>
      <c r="M102" s="24">
        <v>8.24</v>
      </c>
      <c r="N102" s="24">
        <v>0.86499999999999999</v>
      </c>
      <c r="O102" s="24">
        <v>5.0000000000000001E-4</v>
      </c>
      <c r="P102" s="24">
        <v>7.000000000000001E-4</v>
      </c>
      <c r="Q102" s="24">
        <v>0.01</v>
      </c>
      <c r="R102" s="24">
        <v>0.08</v>
      </c>
      <c r="S102" s="25">
        <v>0</v>
      </c>
    </row>
    <row r="103" spans="1:19" x14ac:dyDescent="0.25">
      <c r="A103" s="28"/>
      <c r="B103" s="26" t="s">
        <v>31</v>
      </c>
      <c r="C103" s="24"/>
      <c r="D103" s="24"/>
      <c r="E103" s="27">
        <v>8.0073126000000006</v>
      </c>
      <c r="F103" s="27">
        <v>10.844105600000002</v>
      </c>
      <c r="G103" s="27">
        <v>41.377345099999999</v>
      </c>
      <c r="H103" s="27">
        <v>295.13558119999999</v>
      </c>
      <c r="I103" s="27">
        <v>431.78410000000002</v>
      </c>
      <c r="J103" s="27">
        <v>156.7886</v>
      </c>
      <c r="K103" s="27">
        <v>29.507700000000007</v>
      </c>
      <c r="L103" s="27">
        <v>18.165100000000002</v>
      </c>
      <c r="M103" s="27">
        <v>108.5326</v>
      </c>
      <c r="N103" s="27">
        <v>2.1033200000000001</v>
      </c>
      <c r="O103" s="27">
        <v>32.000500000000002</v>
      </c>
      <c r="P103" s="27">
        <v>0.13662199999999999</v>
      </c>
      <c r="Q103" s="27">
        <v>0.112548</v>
      </c>
      <c r="R103" s="27">
        <v>1.4047400000000001</v>
      </c>
      <c r="S103" s="27">
        <v>0</v>
      </c>
    </row>
    <row r="104" spans="1:19" x14ac:dyDescent="0.25">
      <c r="A104" s="28"/>
      <c r="B104" s="29" t="s">
        <v>32</v>
      </c>
      <c r="C104" s="24"/>
      <c r="D104" s="25"/>
      <c r="E104" s="25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5"/>
    </row>
    <row r="105" spans="1:19" ht="22.5" x14ac:dyDescent="0.25">
      <c r="A105" s="28" t="s">
        <v>171</v>
      </c>
      <c r="B105" s="23" t="s">
        <v>170</v>
      </c>
      <c r="C105" s="24">
        <v>50</v>
      </c>
      <c r="D105" s="25"/>
      <c r="E105" s="25">
        <v>0.9</v>
      </c>
      <c r="F105" s="24">
        <v>5</v>
      </c>
      <c r="G105" s="24">
        <v>4.3</v>
      </c>
      <c r="H105" s="24">
        <v>66</v>
      </c>
      <c r="I105" s="24">
        <v>300</v>
      </c>
      <c r="J105" s="24">
        <v>139</v>
      </c>
      <c r="K105" s="24">
        <v>23</v>
      </c>
      <c r="L105" s="24">
        <v>13</v>
      </c>
      <c r="M105" s="24">
        <v>28</v>
      </c>
      <c r="N105" s="24">
        <v>0.6</v>
      </c>
      <c r="O105" s="24">
        <v>0</v>
      </c>
      <c r="P105" s="24">
        <v>0.02</v>
      </c>
      <c r="Q105" s="24">
        <v>0.02</v>
      </c>
      <c r="R105" s="24">
        <v>0.1</v>
      </c>
      <c r="S105" s="25">
        <v>0</v>
      </c>
    </row>
    <row r="106" spans="1:19" ht="22.5" x14ac:dyDescent="0.25">
      <c r="A106" s="28" t="s">
        <v>69</v>
      </c>
      <c r="B106" s="23" t="s">
        <v>70</v>
      </c>
      <c r="C106" s="24" t="s">
        <v>50</v>
      </c>
      <c r="D106" s="25"/>
      <c r="E106" s="25">
        <v>1.6040479999999999</v>
      </c>
      <c r="F106" s="24">
        <v>4.6361600000000003</v>
      </c>
      <c r="G106" s="24">
        <v>9.3407600000000013</v>
      </c>
      <c r="H106" s="24">
        <v>85.76400000000001</v>
      </c>
      <c r="I106" s="24">
        <v>24.984000000000002</v>
      </c>
      <c r="J106" s="24">
        <v>294.48</v>
      </c>
      <c r="K106" s="24">
        <v>35.304000000000002</v>
      </c>
      <c r="L106" s="24">
        <v>19.64</v>
      </c>
      <c r="M106" s="24">
        <v>44.952000000000005</v>
      </c>
      <c r="N106" s="24">
        <v>0.87960000000000005</v>
      </c>
      <c r="O106" s="24">
        <v>6</v>
      </c>
      <c r="P106" s="24">
        <v>4.58E-2</v>
      </c>
      <c r="Q106" s="24">
        <v>5.16E-2</v>
      </c>
      <c r="R106" s="24">
        <v>0.54560000000000008</v>
      </c>
      <c r="S106" s="25">
        <v>0</v>
      </c>
    </row>
    <row r="107" spans="1:19" ht="22.5" x14ac:dyDescent="0.25">
      <c r="A107" s="17" t="s">
        <v>71</v>
      </c>
      <c r="B107" s="23" t="s">
        <v>72</v>
      </c>
      <c r="C107" s="24" t="s">
        <v>51</v>
      </c>
      <c r="D107" s="25"/>
      <c r="E107" s="25">
        <v>6.7303100000000002</v>
      </c>
      <c r="F107" s="24">
        <v>13.718</v>
      </c>
      <c r="G107" s="24">
        <v>5.2625000000000002</v>
      </c>
      <c r="H107" s="24">
        <v>171.44213999999999</v>
      </c>
      <c r="I107" s="24">
        <v>363.81</v>
      </c>
      <c r="J107" s="24">
        <v>129.1</v>
      </c>
      <c r="K107" s="24">
        <v>9.9925999999999995</v>
      </c>
      <c r="L107" s="24">
        <v>10.94</v>
      </c>
      <c r="M107" s="24">
        <v>77.03</v>
      </c>
      <c r="N107" s="24">
        <v>1.0640000000000001</v>
      </c>
      <c r="O107" s="24">
        <v>21.55</v>
      </c>
      <c r="P107" s="24">
        <v>0.66249999999999998</v>
      </c>
      <c r="Q107" s="24">
        <v>6.6000000000000003E-2</v>
      </c>
      <c r="R107" s="24">
        <v>1.5459999999999998</v>
      </c>
      <c r="S107" s="25">
        <v>0</v>
      </c>
    </row>
    <row r="108" spans="1:19" x14ac:dyDescent="0.25">
      <c r="A108" s="17" t="s">
        <v>73</v>
      </c>
      <c r="B108" s="23" t="s">
        <v>74</v>
      </c>
      <c r="C108" s="24">
        <v>100</v>
      </c>
      <c r="D108" s="25"/>
      <c r="E108" s="25">
        <v>1.5715577999999999</v>
      </c>
      <c r="F108" s="24">
        <v>4.2029240000000003</v>
      </c>
      <c r="G108" s="24">
        <v>9.4759847000000015</v>
      </c>
      <c r="H108" s="24">
        <v>82.016486000000015</v>
      </c>
      <c r="I108" s="24">
        <v>279.88300000000004</v>
      </c>
      <c r="J108" s="24">
        <v>333.12799999999999</v>
      </c>
      <c r="K108" s="24">
        <v>24.8935</v>
      </c>
      <c r="L108" s="24">
        <v>20.655000000000001</v>
      </c>
      <c r="M108" s="24">
        <v>44.980999999999995</v>
      </c>
      <c r="N108" s="24">
        <v>0.71625000000000005</v>
      </c>
      <c r="O108" s="24">
        <v>0</v>
      </c>
      <c r="P108" s="24">
        <v>6.8919999999999995E-2</v>
      </c>
      <c r="Q108" s="24">
        <v>5.0720000000000001E-2</v>
      </c>
      <c r="R108" s="24">
        <v>0.85580000000000012</v>
      </c>
      <c r="S108" s="25">
        <v>0</v>
      </c>
    </row>
    <row r="109" spans="1:19" x14ac:dyDescent="0.25">
      <c r="A109" s="17" t="s">
        <v>75</v>
      </c>
      <c r="B109" s="23" t="s">
        <v>76</v>
      </c>
      <c r="C109" s="24">
        <v>200</v>
      </c>
      <c r="D109" s="25"/>
      <c r="E109" s="25">
        <v>0.56999999999999995</v>
      </c>
      <c r="F109" s="24">
        <v>7.9899999999999999E-2</v>
      </c>
      <c r="G109" s="24">
        <v>28.633150000000001</v>
      </c>
      <c r="H109" s="24">
        <v>117.5317</v>
      </c>
      <c r="I109" s="24">
        <v>2.5499999999999998</v>
      </c>
      <c r="J109" s="24">
        <v>202.25</v>
      </c>
      <c r="K109" s="24">
        <v>23.5</v>
      </c>
      <c r="L109" s="24">
        <v>15.15</v>
      </c>
      <c r="M109" s="24">
        <v>19.899999999999999</v>
      </c>
      <c r="N109" s="24">
        <v>0.76</v>
      </c>
      <c r="O109" s="24">
        <v>0</v>
      </c>
      <c r="P109" s="24">
        <v>8.5000000000000006E-3</v>
      </c>
      <c r="Q109" s="24">
        <v>2.2000000000000002E-2</v>
      </c>
      <c r="R109" s="24">
        <v>0.29499999999999998</v>
      </c>
      <c r="S109" s="25">
        <v>60</v>
      </c>
    </row>
    <row r="110" spans="1:19" x14ac:dyDescent="0.25">
      <c r="A110" s="17"/>
      <c r="B110" s="23" t="s">
        <v>117</v>
      </c>
      <c r="C110" s="24">
        <v>50</v>
      </c>
      <c r="D110" s="25"/>
      <c r="E110" s="25">
        <v>4.6500000000000004</v>
      </c>
      <c r="F110" s="24">
        <v>0.47</v>
      </c>
      <c r="G110" s="24">
        <v>30.914999999999999</v>
      </c>
      <c r="H110" s="24">
        <v>146.55000000000001</v>
      </c>
      <c r="I110" s="24">
        <v>195.1</v>
      </c>
      <c r="J110" s="24">
        <v>61.28</v>
      </c>
      <c r="K110" s="24">
        <v>10.54</v>
      </c>
      <c r="L110" s="24">
        <v>7.8479999999999999</v>
      </c>
      <c r="M110" s="24">
        <v>43.436</v>
      </c>
      <c r="N110" s="24">
        <v>0.60289999999999999</v>
      </c>
      <c r="O110" s="24">
        <v>0</v>
      </c>
      <c r="P110" s="24">
        <v>8.4000000000000005E-2</v>
      </c>
      <c r="Q110" s="24">
        <v>2.3E-2</v>
      </c>
      <c r="R110" s="24">
        <v>0.63490000000000002</v>
      </c>
      <c r="S110" s="25">
        <v>0</v>
      </c>
    </row>
    <row r="111" spans="1:19" x14ac:dyDescent="0.25">
      <c r="A111" s="28"/>
      <c r="B111" s="26" t="s">
        <v>31</v>
      </c>
      <c r="C111" s="24"/>
      <c r="D111" s="24"/>
      <c r="E111" s="27">
        <v>15.1259158</v>
      </c>
      <c r="F111" s="27">
        <v>23.106983999999997</v>
      </c>
      <c r="G111" s="27">
        <v>83.627394699999996</v>
      </c>
      <c r="H111" s="27">
        <v>603.30432599999995</v>
      </c>
      <c r="I111" s="27">
        <v>866.327</v>
      </c>
      <c r="J111" s="27">
        <v>1020.2380000000001</v>
      </c>
      <c r="K111" s="27">
        <v>104.23009999999999</v>
      </c>
      <c r="L111" s="27">
        <v>74.233000000000004</v>
      </c>
      <c r="M111" s="27">
        <v>230.29900000000001</v>
      </c>
      <c r="N111" s="27">
        <v>4.0227500000000003</v>
      </c>
      <c r="O111" s="27">
        <v>27.55</v>
      </c>
      <c r="P111" s="27">
        <v>0.86971999999999983</v>
      </c>
      <c r="Q111" s="27">
        <v>0.21332000000000001</v>
      </c>
      <c r="R111" s="27">
        <v>3.8773</v>
      </c>
      <c r="S111" s="27">
        <v>60</v>
      </c>
    </row>
    <row r="112" spans="1:19" x14ac:dyDescent="0.25">
      <c r="A112" s="28"/>
      <c r="B112" s="29" t="s">
        <v>44</v>
      </c>
      <c r="C112" s="24"/>
      <c r="D112" s="25"/>
      <c r="E112" s="25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5"/>
    </row>
    <row r="113" spans="1:19" x14ac:dyDescent="0.25">
      <c r="A113" s="28" t="s">
        <v>124</v>
      </c>
      <c r="B113" s="23" t="s">
        <v>29</v>
      </c>
      <c r="C113" s="24" t="s">
        <v>30</v>
      </c>
      <c r="D113" s="25"/>
      <c r="E113" s="25">
        <v>0.22420000000000001</v>
      </c>
      <c r="F113" s="24">
        <v>5.1699999999999989E-2</v>
      </c>
      <c r="G113" s="24">
        <v>13.768300000000002</v>
      </c>
      <c r="H113" s="24">
        <v>56.435300000000005</v>
      </c>
      <c r="I113" s="24">
        <v>1.41</v>
      </c>
      <c r="J113" s="24">
        <v>31.77</v>
      </c>
      <c r="K113" s="24">
        <v>7</v>
      </c>
      <c r="L113" s="24">
        <v>4.88</v>
      </c>
      <c r="M113" s="24">
        <v>9.1199999999999992</v>
      </c>
      <c r="N113" s="24">
        <v>0.88900000000000001</v>
      </c>
      <c r="O113" s="24">
        <v>5.0000000000000001E-4</v>
      </c>
      <c r="P113" s="24">
        <v>2.3E-3</v>
      </c>
      <c r="Q113" s="24">
        <v>1.0800000000000001E-2</v>
      </c>
      <c r="R113" s="24">
        <v>8.4000000000000005E-2</v>
      </c>
      <c r="S113" s="25">
        <v>0</v>
      </c>
    </row>
    <row r="114" spans="1:19" x14ac:dyDescent="0.25">
      <c r="A114" s="17" t="s">
        <v>123</v>
      </c>
      <c r="B114" s="23" t="s">
        <v>122</v>
      </c>
      <c r="C114" s="24">
        <v>70</v>
      </c>
      <c r="D114" s="25"/>
      <c r="E114" s="25">
        <v>1.98</v>
      </c>
      <c r="F114" s="24">
        <v>0.66</v>
      </c>
      <c r="G114" s="24">
        <v>27.72</v>
      </c>
      <c r="H114" s="24">
        <v>126.72</v>
      </c>
      <c r="I114" s="24">
        <v>40.92</v>
      </c>
      <c r="J114" s="24">
        <v>459.36</v>
      </c>
      <c r="K114" s="24">
        <v>10.56</v>
      </c>
      <c r="L114" s="24">
        <v>55.44</v>
      </c>
      <c r="M114" s="24">
        <v>36.96</v>
      </c>
      <c r="N114" s="24">
        <v>0.79200000000000004</v>
      </c>
      <c r="O114" s="24">
        <v>0</v>
      </c>
      <c r="P114" s="24">
        <v>5.28E-2</v>
      </c>
      <c r="Q114" s="24">
        <v>6.6000000000000003E-2</v>
      </c>
      <c r="R114" s="24">
        <v>0.79200000000000004</v>
      </c>
      <c r="S114" s="25">
        <v>0</v>
      </c>
    </row>
    <row r="115" spans="1:19" x14ac:dyDescent="0.25">
      <c r="A115" s="17"/>
      <c r="B115" s="26" t="s">
        <v>31</v>
      </c>
      <c r="C115" s="24"/>
      <c r="D115" s="24"/>
      <c r="E115" s="27">
        <v>1.98</v>
      </c>
      <c r="F115" s="27">
        <v>0.66</v>
      </c>
      <c r="G115" s="27">
        <v>27.72</v>
      </c>
      <c r="H115" s="27">
        <v>126.72</v>
      </c>
      <c r="I115" s="27">
        <v>40.92</v>
      </c>
      <c r="J115" s="27">
        <v>459.36</v>
      </c>
      <c r="K115" s="27">
        <v>10.56</v>
      </c>
      <c r="L115" s="27">
        <v>55.44</v>
      </c>
      <c r="M115" s="27">
        <v>36.96</v>
      </c>
      <c r="N115" s="27">
        <v>0.79200000000000004</v>
      </c>
      <c r="O115" s="27">
        <v>0</v>
      </c>
      <c r="P115" s="27">
        <v>5.28E-2</v>
      </c>
      <c r="Q115" s="27">
        <v>6.6000000000000003E-2</v>
      </c>
      <c r="R115" s="27">
        <v>0.79200000000000004</v>
      </c>
      <c r="S115" s="27">
        <v>0</v>
      </c>
    </row>
    <row r="116" spans="1:19" x14ac:dyDescent="0.25">
      <c r="A116" s="28"/>
      <c r="B116" s="26" t="s">
        <v>217</v>
      </c>
      <c r="C116" s="24"/>
      <c r="D116" s="24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</row>
    <row r="117" spans="1:19" x14ac:dyDescent="0.25">
      <c r="A117" s="28"/>
      <c r="B117" s="26" t="s">
        <v>46</v>
      </c>
      <c r="C117" s="24"/>
      <c r="D117" s="24"/>
      <c r="E117" s="32">
        <v>25.113228400000001</v>
      </c>
      <c r="F117" s="32">
        <v>34.6110896</v>
      </c>
      <c r="G117" s="32">
        <v>152.72473980000001</v>
      </c>
      <c r="H117" s="32">
        <v>1025.1599071999999</v>
      </c>
      <c r="I117" s="32">
        <v>1339.0311000000002</v>
      </c>
      <c r="J117" s="32">
        <v>1636.3866000000003</v>
      </c>
      <c r="K117" s="32">
        <v>144.2978</v>
      </c>
      <c r="L117" s="32">
        <v>147.8381</v>
      </c>
      <c r="M117" s="32">
        <v>375.79159999999996</v>
      </c>
      <c r="N117" s="32">
        <v>6.9180700000000002</v>
      </c>
      <c r="O117" s="32">
        <v>59.5505</v>
      </c>
      <c r="P117" s="32">
        <v>1.0591419999999998</v>
      </c>
      <c r="Q117" s="32">
        <v>0.39186799999999999</v>
      </c>
      <c r="R117" s="32">
        <v>6.0740400000000001</v>
      </c>
      <c r="S117" s="32">
        <v>60</v>
      </c>
    </row>
    <row r="118" spans="1:19" x14ac:dyDescent="0.25">
      <c r="A118" s="2"/>
      <c r="B118" s="3"/>
      <c r="C118" s="4"/>
      <c r="D118" s="4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x14ac:dyDescent="0.25">
      <c r="A119" s="2"/>
      <c r="B119" s="112" t="s">
        <v>216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5"/>
    </row>
    <row r="120" spans="1:19" ht="16.5" customHeight="1" x14ac:dyDescent="0.25">
      <c r="A120" s="2"/>
      <c r="B120" s="3"/>
      <c r="C120" s="4"/>
      <c r="D120" s="4"/>
      <c r="E120" s="6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hidden="1" x14ac:dyDescent="0.25">
      <c r="A121" s="2"/>
      <c r="B121" s="3"/>
      <c r="C121" s="4"/>
      <c r="D121" s="4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idden="1" x14ac:dyDescent="0.25">
      <c r="A122" s="2"/>
      <c r="B122" s="3"/>
      <c r="C122" s="4"/>
      <c r="D122" s="4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hidden="1" x14ac:dyDescent="0.25">
      <c r="A123" s="2"/>
      <c r="B123" s="3"/>
      <c r="C123" s="4"/>
      <c r="D123" s="4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x14ac:dyDescent="0.25">
      <c r="A124" s="2"/>
      <c r="B124" s="3"/>
      <c r="C124" s="4"/>
      <c r="D124" s="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x14ac:dyDescent="0.25">
      <c r="A125" s="2"/>
      <c r="B125" s="3"/>
      <c r="C125" s="4"/>
      <c r="D125" s="4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ht="11.25" customHeight="1" x14ac:dyDescent="0.25">
      <c r="A126" s="2"/>
      <c r="B126" s="3"/>
      <c r="C126" s="4"/>
      <c r="D126" s="4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hidden="1" x14ac:dyDescent="0.25">
      <c r="A127" s="2"/>
      <c r="B127" s="3"/>
      <c r="C127" s="4"/>
      <c r="D127" s="4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ht="0.75" customHeight="1" x14ac:dyDescent="0.25">
      <c r="A128" s="2"/>
      <c r="B128" s="3"/>
      <c r="C128" s="4"/>
      <c r="D128" s="4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ht="15.75" customHeight="1" x14ac:dyDescent="0.25">
      <c r="A129" s="2"/>
      <c r="B129" s="3"/>
      <c r="C129" s="4"/>
      <c r="D129" s="4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ht="6.75" customHeight="1" x14ac:dyDescent="0.25">
      <c r="A130" s="2"/>
      <c r="B130" s="3"/>
      <c r="C130" s="4"/>
      <c r="D130" s="4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ht="19.5" customHeight="1" x14ac:dyDescent="0.25">
      <c r="A131" s="2"/>
      <c r="B131" s="3"/>
      <c r="C131" s="4"/>
      <c r="D131" s="4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ht="23.25" customHeight="1" x14ac:dyDescent="0.25">
      <c r="A132" s="113" t="s">
        <v>218</v>
      </c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</row>
    <row r="133" spans="1:19" ht="24.75" customHeight="1" x14ac:dyDescent="0.25">
      <c r="A133" s="118" t="s">
        <v>0</v>
      </c>
      <c r="B133" s="118" t="s">
        <v>1</v>
      </c>
      <c r="C133" s="118" t="s">
        <v>2</v>
      </c>
      <c r="D133" s="33" t="s">
        <v>201</v>
      </c>
      <c r="E133" s="115" t="s">
        <v>3</v>
      </c>
      <c r="F133" s="116"/>
      <c r="G133" s="117"/>
      <c r="H133" s="118" t="s">
        <v>4</v>
      </c>
      <c r="I133" s="120" t="s">
        <v>5</v>
      </c>
      <c r="J133" s="121"/>
      <c r="K133" s="121"/>
      <c r="L133" s="121"/>
      <c r="M133" s="121"/>
      <c r="N133" s="122"/>
      <c r="O133" s="120" t="s">
        <v>6</v>
      </c>
      <c r="P133" s="121"/>
      <c r="Q133" s="121"/>
      <c r="R133" s="121"/>
      <c r="S133" s="122"/>
    </row>
    <row r="134" spans="1:19" ht="26.25" customHeight="1" x14ac:dyDescent="0.25">
      <c r="A134" s="119"/>
      <c r="B134" s="119"/>
      <c r="C134" s="119"/>
      <c r="D134" s="34" t="s">
        <v>203</v>
      </c>
      <c r="E134" s="14" t="s">
        <v>7</v>
      </c>
      <c r="F134" s="15" t="s">
        <v>8</v>
      </c>
      <c r="G134" s="16" t="s">
        <v>9</v>
      </c>
      <c r="H134" s="119"/>
      <c r="I134" s="14" t="s">
        <v>10</v>
      </c>
      <c r="J134" s="14" t="s">
        <v>11</v>
      </c>
      <c r="K134" s="14" t="s">
        <v>12</v>
      </c>
      <c r="L134" s="14" t="s">
        <v>13</v>
      </c>
      <c r="M134" s="14" t="s">
        <v>14</v>
      </c>
      <c r="N134" s="16" t="s">
        <v>15</v>
      </c>
      <c r="O134" s="14" t="s">
        <v>16</v>
      </c>
      <c r="P134" s="14" t="s">
        <v>17</v>
      </c>
      <c r="Q134" s="14" t="s">
        <v>18</v>
      </c>
      <c r="R134" s="14" t="s">
        <v>19</v>
      </c>
      <c r="S134" s="16" t="s">
        <v>20</v>
      </c>
    </row>
    <row r="135" spans="1:19" x14ac:dyDescent="0.25">
      <c r="A135" s="17"/>
      <c r="B135" s="18" t="s">
        <v>21</v>
      </c>
      <c r="C135" s="24"/>
      <c r="D135" s="25"/>
      <c r="E135" s="25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5"/>
    </row>
    <row r="136" spans="1:19" ht="22.5" x14ac:dyDescent="0.25">
      <c r="A136" s="28" t="s">
        <v>22</v>
      </c>
      <c r="B136" s="23" t="s">
        <v>77</v>
      </c>
      <c r="C136" s="24" t="s">
        <v>24</v>
      </c>
      <c r="D136" s="25"/>
      <c r="E136" s="25">
        <v>6.1358500000000005</v>
      </c>
      <c r="F136" s="24">
        <v>6.5889999999999995</v>
      </c>
      <c r="G136" s="24">
        <v>30.046834999999998</v>
      </c>
      <c r="H136" s="24">
        <v>204.03173999999999</v>
      </c>
      <c r="I136" s="24">
        <v>42.045000000000002</v>
      </c>
      <c r="J136" s="24">
        <v>190.26</v>
      </c>
      <c r="K136" s="24">
        <v>101.46</v>
      </c>
      <c r="L136" s="24">
        <v>41.625</v>
      </c>
      <c r="M136" s="24">
        <v>156.375</v>
      </c>
      <c r="N136" s="24">
        <v>1.111</v>
      </c>
      <c r="O136" s="24">
        <v>42.5</v>
      </c>
      <c r="P136" s="24">
        <v>0.188</v>
      </c>
      <c r="Q136" s="24">
        <v>0.13350000000000001</v>
      </c>
      <c r="R136" s="24">
        <v>0.68</v>
      </c>
      <c r="S136" s="25">
        <v>0</v>
      </c>
    </row>
    <row r="137" spans="1:19" ht="11.25" customHeight="1" x14ac:dyDescent="0.25">
      <c r="A137" s="28" t="s">
        <v>78</v>
      </c>
      <c r="B137" s="20" t="s">
        <v>26</v>
      </c>
      <c r="C137" s="24" t="s">
        <v>79</v>
      </c>
      <c r="D137" s="25"/>
      <c r="E137" s="25">
        <v>5.34</v>
      </c>
      <c r="F137" s="24">
        <v>4.6050000000000004</v>
      </c>
      <c r="G137" s="24">
        <v>12.36</v>
      </c>
      <c r="H137" s="24">
        <v>113.218</v>
      </c>
      <c r="I137" s="24">
        <v>199.53</v>
      </c>
      <c r="J137" s="24">
        <v>37.71</v>
      </c>
      <c r="K137" s="24">
        <v>136.21</v>
      </c>
      <c r="L137" s="24">
        <v>8.44</v>
      </c>
      <c r="M137" s="24">
        <v>92.37</v>
      </c>
      <c r="N137" s="24">
        <v>0.39</v>
      </c>
      <c r="O137" s="24">
        <v>39</v>
      </c>
      <c r="P137" s="24">
        <v>3.9599999999999996E-2</v>
      </c>
      <c r="Q137" s="24">
        <v>5.4199999999999998E-2</v>
      </c>
      <c r="R137" s="24">
        <v>0.28400000000000003</v>
      </c>
      <c r="S137" s="25">
        <v>0</v>
      </c>
    </row>
    <row r="138" spans="1:19" x14ac:dyDescent="0.25">
      <c r="A138" s="17" t="s">
        <v>28</v>
      </c>
      <c r="B138" s="23" t="s">
        <v>45</v>
      </c>
      <c r="C138" s="24">
        <v>200</v>
      </c>
      <c r="D138" s="25"/>
      <c r="E138" s="25">
        <v>0.19</v>
      </c>
      <c r="F138" s="24">
        <v>4.7939999999999997E-2</v>
      </c>
      <c r="G138" s="24">
        <v>13.6591</v>
      </c>
      <c r="H138" s="24">
        <v>55.827860000000001</v>
      </c>
      <c r="I138" s="24">
        <v>0.97</v>
      </c>
      <c r="J138" s="24">
        <v>25.25</v>
      </c>
      <c r="K138" s="24">
        <v>5.4</v>
      </c>
      <c r="L138" s="24">
        <v>4.4000000000000004</v>
      </c>
      <c r="M138" s="24">
        <v>8.24</v>
      </c>
      <c r="N138" s="24">
        <v>0.86499999999999999</v>
      </c>
      <c r="O138" s="24">
        <v>5.0000000000000001E-4</v>
      </c>
      <c r="P138" s="24">
        <v>7.000000000000001E-4</v>
      </c>
      <c r="Q138" s="24">
        <v>0.01</v>
      </c>
      <c r="R138" s="24">
        <v>0.08</v>
      </c>
      <c r="S138" s="25">
        <v>0</v>
      </c>
    </row>
    <row r="139" spans="1:19" x14ac:dyDescent="0.25">
      <c r="A139" s="28"/>
      <c r="B139" s="26" t="s">
        <v>31</v>
      </c>
      <c r="C139" s="24"/>
      <c r="D139" s="24"/>
      <c r="E139" s="27">
        <v>11.665850000000001</v>
      </c>
      <c r="F139" s="27">
        <v>11.24194</v>
      </c>
      <c r="G139" s="27">
        <v>56.065935000000003</v>
      </c>
      <c r="H139" s="27">
        <v>373.07759999999996</v>
      </c>
      <c r="I139" s="27">
        <v>242.54499999999999</v>
      </c>
      <c r="J139" s="27">
        <v>253.22</v>
      </c>
      <c r="K139" s="27">
        <v>243.07000000000002</v>
      </c>
      <c r="L139" s="27">
        <v>54.464999999999996</v>
      </c>
      <c r="M139" s="27">
        <v>256.98500000000001</v>
      </c>
      <c r="N139" s="27">
        <v>2.3659999999999997</v>
      </c>
      <c r="O139" s="27">
        <v>81.500500000000002</v>
      </c>
      <c r="P139" s="27">
        <v>0.2283</v>
      </c>
      <c r="Q139" s="27">
        <v>0.19770000000000001</v>
      </c>
      <c r="R139" s="27">
        <v>1.044</v>
      </c>
      <c r="S139" s="27">
        <v>0</v>
      </c>
    </row>
    <row r="140" spans="1:19" x14ac:dyDescent="0.25">
      <c r="A140" s="28"/>
      <c r="B140" s="29" t="s">
        <v>32</v>
      </c>
      <c r="C140" s="24"/>
      <c r="D140" s="25"/>
      <c r="E140" s="25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5"/>
    </row>
    <row r="141" spans="1:19" x14ac:dyDescent="0.25">
      <c r="A141" s="28" t="s">
        <v>172</v>
      </c>
      <c r="B141" s="23" t="s">
        <v>173</v>
      </c>
      <c r="C141" s="24">
        <v>25</v>
      </c>
      <c r="D141" s="25"/>
      <c r="E141" s="25">
        <v>5.0999999999999996</v>
      </c>
      <c r="F141" s="24">
        <v>6.6</v>
      </c>
      <c r="G141" s="24">
        <v>2.2999999999999998</v>
      </c>
      <c r="H141" s="24">
        <v>89</v>
      </c>
      <c r="I141" s="24">
        <v>580</v>
      </c>
      <c r="J141" s="24">
        <v>40.25</v>
      </c>
      <c r="K141" s="24">
        <v>12.25</v>
      </c>
      <c r="L141" s="24">
        <v>5.75</v>
      </c>
      <c r="M141" s="24">
        <v>36</v>
      </c>
      <c r="N141" s="24">
        <v>0.35</v>
      </c>
      <c r="O141" s="24">
        <v>5</v>
      </c>
      <c r="P141" s="24">
        <v>0.04</v>
      </c>
      <c r="Q141" s="24">
        <v>0.08</v>
      </c>
      <c r="R141" s="24">
        <v>0.9</v>
      </c>
      <c r="S141" s="25">
        <v>0</v>
      </c>
    </row>
    <row r="142" spans="1:19" ht="33.75" x14ac:dyDescent="0.25">
      <c r="A142" s="17" t="s">
        <v>125</v>
      </c>
      <c r="B142" s="23" t="s">
        <v>80</v>
      </c>
      <c r="C142" s="24" t="s">
        <v>126</v>
      </c>
      <c r="D142" s="25"/>
      <c r="E142" s="25">
        <v>3.492</v>
      </c>
      <c r="F142" s="24">
        <v>5.0990000000000002</v>
      </c>
      <c r="G142" s="24">
        <v>14.869399999999999</v>
      </c>
      <c r="H142" s="24">
        <v>119.36659999999999</v>
      </c>
      <c r="I142" s="24">
        <v>137.72</v>
      </c>
      <c r="J142" s="24">
        <v>407.07799999999997</v>
      </c>
      <c r="K142" s="24">
        <v>18.016000000000002</v>
      </c>
      <c r="L142" s="24">
        <v>25.204000000000001</v>
      </c>
      <c r="M142" s="24">
        <v>92.27</v>
      </c>
      <c r="N142" s="24">
        <v>0.96980000000000011</v>
      </c>
      <c r="O142" s="24">
        <v>0</v>
      </c>
      <c r="P142" s="24">
        <v>9.3400000000000011E-2</v>
      </c>
      <c r="Q142" s="24">
        <v>7.1000000000000008E-2</v>
      </c>
      <c r="R142" s="24">
        <v>1.806</v>
      </c>
      <c r="S142" s="25">
        <v>0</v>
      </c>
    </row>
    <row r="143" spans="1:19" x14ac:dyDescent="0.25">
      <c r="A143" s="17" t="s">
        <v>130</v>
      </c>
      <c r="B143" s="23" t="s">
        <v>129</v>
      </c>
      <c r="C143" s="24">
        <v>75</v>
      </c>
      <c r="D143" s="25"/>
      <c r="E143" s="25">
        <v>20.5</v>
      </c>
      <c r="F143" s="24">
        <v>6.05</v>
      </c>
      <c r="G143" s="24"/>
      <c r="H143" s="24">
        <v>140</v>
      </c>
      <c r="I143" s="24">
        <v>70</v>
      </c>
      <c r="J143" s="24">
        <v>335</v>
      </c>
      <c r="K143" s="24">
        <v>20</v>
      </c>
      <c r="L143" s="24">
        <v>30</v>
      </c>
      <c r="M143" s="24">
        <v>200</v>
      </c>
      <c r="N143" s="24">
        <v>0.6</v>
      </c>
      <c r="O143" s="24">
        <v>30</v>
      </c>
      <c r="P143" s="24">
        <v>0.2</v>
      </c>
      <c r="Q143" s="24">
        <v>0.16</v>
      </c>
      <c r="R143" s="24">
        <v>4.5</v>
      </c>
      <c r="S143" s="25">
        <v>0</v>
      </c>
    </row>
    <row r="144" spans="1:19" x14ac:dyDescent="0.25">
      <c r="A144" s="17" t="s">
        <v>132</v>
      </c>
      <c r="B144" s="23" t="s">
        <v>53</v>
      </c>
      <c r="C144" s="24">
        <v>150</v>
      </c>
      <c r="D144" s="25"/>
      <c r="E144" s="25">
        <v>2.0426199999999999</v>
      </c>
      <c r="F144" s="24">
        <v>2.9563600000000001</v>
      </c>
      <c r="G144" s="24">
        <v>13.365170000000001</v>
      </c>
      <c r="H144" s="24">
        <v>88.238399999999999</v>
      </c>
      <c r="I144" s="24">
        <v>12.3</v>
      </c>
      <c r="J144" s="24">
        <v>508.59</v>
      </c>
      <c r="K144" s="24">
        <v>27.39</v>
      </c>
      <c r="L144" s="24">
        <v>21.765000000000001</v>
      </c>
      <c r="M144" s="24">
        <v>64.14</v>
      </c>
      <c r="N144" s="24">
        <v>0.79150000000000009</v>
      </c>
      <c r="O144" s="24">
        <v>17</v>
      </c>
      <c r="P144" s="24">
        <v>0.10895000000000001</v>
      </c>
      <c r="Q144" s="24">
        <v>8.6550000000000002E-2</v>
      </c>
      <c r="R144" s="24">
        <v>1.1299999999999999</v>
      </c>
      <c r="S144" s="25">
        <v>0</v>
      </c>
    </row>
    <row r="145" spans="1:19" x14ac:dyDescent="0.25">
      <c r="A145" s="17" t="s">
        <v>81</v>
      </c>
      <c r="B145" s="23" t="s">
        <v>82</v>
      </c>
      <c r="C145" s="24">
        <v>200</v>
      </c>
      <c r="D145" s="25"/>
      <c r="E145" s="25">
        <v>2.2800000000000001E-2</v>
      </c>
      <c r="F145" s="24">
        <v>0</v>
      </c>
      <c r="G145" s="24">
        <v>29.174600000000002</v>
      </c>
      <c r="H145" s="24">
        <v>116.78960000000001</v>
      </c>
      <c r="I145" s="24">
        <v>0.1</v>
      </c>
      <c r="J145" s="24">
        <v>0.3</v>
      </c>
      <c r="K145" s="24">
        <v>0.3</v>
      </c>
      <c r="L145" s="24">
        <v>0</v>
      </c>
      <c r="M145" s="24">
        <v>0</v>
      </c>
      <c r="N145" s="24">
        <v>0.03</v>
      </c>
      <c r="O145" s="24">
        <v>0</v>
      </c>
      <c r="P145" s="24">
        <v>0</v>
      </c>
      <c r="Q145" s="24">
        <v>0</v>
      </c>
      <c r="R145" s="24">
        <v>0</v>
      </c>
      <c r="S145" s="25">
        <v>60</v>
      </c>
    </row>
    <row r="146" spans="1:19" x14ac:dyDescent="0.25">
      <c r="A146" s="17"/>
      <c r="B146" s="23" t="s">
        <v>117</v>
      </c>
      <c r="C146" s="24">
        <v>30</v>
      </c>
      <c r="D146" s="25"/>
      <c r="E146" s="25">
        <v>2.7919999999999998</v>
      </c>
      <c r="F146" s="24">
        <v>0.28299999999999997</v>
      </c>
      <c r="G146" s="24">
        <v>18.55</v>
      </c>
      <c r="H146" s="24">
        <v>87.927000000000007</v>
      </c>
      <c r="I146" s="24">
        <v>117.059</v>
      </c>
      <c r="J146" s="24">
        <v>36.767000000000003</v>
      </c>
      <c r="K146" s="24">
        <v>6.3215700000000004</v>
      </c>
      <c r="L146" s="24">
        <v>4.7906000000000004</v>
      </c>
      <c r="M146" s="24">
        <v>26.062000000000001</v>
      </c>
      <c r="N146" s="24">
        <v>0.36180000000000001</v>
      </c>
      <c r="O146" s="24">
        <v>0</v>
      </c>
      <c r="P146" s="24">
        <v>5.04E-2</v>
      </c>
      <c r="Q146" s="24">
        <v>1.38E-2</v>
      </c>
      <c r="R146" s="24">
        <v>0.38090000000000002</v>
      </c>
      <c r="S146" s="25">
        <v>0</v>
      </c>
    </row>
    <row r="147" spans="1:19" x14ac:dyDescent="0.25">
      <c r="A147" s="28"/>
      <c r="B147" s="26" t="s">
        <v>31</v>
      </c>
      <c r="C147" s="24"/>
      <c r="D147" s="24"/>
      <c r="E147" s="27">
        <v>28.849419999999999</v>
      </c>
      <c r="F147" s="27">
        <v>14.33</v>
      </c>
      <c r="G147" s="27">
        <v>157.74600000000001</v>
      </c>
      <c r="H147" s="27">
        <v>1108.03</v>
      </c>
      <c r="I147" s="27">
        <v>629.78</v>
      </c>
      <c r="J147" s="27">
        <v>2614.1999999999998</v>
      </c>
      <c r="K147" s="27">
        <v>117.227</v>
      </c>
      <c r="L147" s="27">
        <v>152.90199999999999</v>
      </c>
      <c r="M147" s="27">
        <v>668.55399999999997</v>
      </c>
      <c r="N147" s="27">
        <v>6.6367399999999996</v>
      </c>
      <c r="O147" s="27">
        <v>47</v>
      </c>
      <c r="P147" s="27">
        <v>0.77930999999999995</v>
      </c>
      <c r="Q147" s="27">
        <v>0.578546</v>
      </c>
      <c r="R147" s="27">
        <v>13.87</v>
      </c>
      <c r="S147" s="27">
        <v>60</v>
      </c>
    </row>
    <row r="148" spans="1:19" x14ac:dyDescent="0.25">
      <c r="A148" s="28"/>
      <c r="B148" s="29" t="s">
        <v>44</v>
      </c>
      <c r="C148" s="24"/>
      <c r="D148" s="25"/>
      <c r="E148" s="25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5"/>
    </row>
    <row r="149" spans="1:19" x14ac:dyDescent="0.25">
      <c r="A149" s="17" t="s">
        <v>127</v>
      </c>
      <c r="B149" s="23" t="s">
        <v>128</v>
      </c>
      <c r="C149" s="24">
        <v>75</v>
      </c>
      <c r="D149" s="25"/>
      <c r="E149" s="25">
        <v>4.2093199999999991</v>
      </c>
      <c r="F149" s="24">
        <v>3.8922399999999997</v>
      </c>
      <c r="G149" s="24">
        <v>38.223184999999994</v>
      </c>
      <c r="H149" s="24">
        <v>204.76017999999996</v>
      </c>
      <c r="I149" s="24">
        <v>151.27500000000001</v>
      </c>
      <c r="J149" s="24">
        <v>64.396500000000003</v>
      </c>
      <c r="K149" s="24">
        <v>17.107999999999997</v>
      </c>
      <c r="L149" s="24">
        <v>7.827</v>
      </c>
      <c r="M149" s="24">
        <v>46.352499999999999</v>
      </c>
      <c r="N149" s="24">
        <v>0.61615000000000009</v>
      </c>
      <c r="O149" s="24">
        <v>25.25</v>
      </c>
      <c r="P149" s="24">
        <v>7.4999999999999997E-2</v>
      </c>
      <c r="Q149" s="24">
        <v>4.2300000000000004E-2</v>
      </c>
      <c r="R149" s="24">
        <v>0.58899999999999997</v>
      </c>
      <c r="S149" s="25">
        <v>0</v>
      </c>
    </row>
    <row r="150" spans="1:19" x14ac:dyDescent="0.25">
      <c r="A150" s="28"/>
      <c r="B150" s="20" t="s">
        <v>47</v>
      </c>
      <c r="C150" s="24">
        <v>200</v>
      </c>
      <c r="D150" s="25"/>
      <c r="E150" s="25">
        <v>5.8</v>
      </c>
      <c r="F150" s="24">
        <v>6.4</v>
      </c>
      <c r="G150" s="24">
        <v>9.4</v>
      </c>
      <c r="H150" s="24">
        <v>120</v>
      </c>
      <c r="I150" s="24">
        <v>100</v>
      </c>
      <c r="J150" s="24">
        <v>292</v>
      </c>
      <c r="K150" s="24">
        <v>240</v>
      </c>
      <c r="L150" s="24">
        <v>28</v>
      </c>
      <c r="M150" s="24">
        <v>180</v>
      </c>
      <c r="N150" s="24">
        <v>0.2</v>
      </c>
      <c r="O150" s="24">
        <v>40</v>
      </c>
      <c r="P150" s="24">
        <v>0.08</v>
      </c>
      <c r="Q150" s="24">
        <v>0.3</v>
      </c>
      <c r="R150" s="24">
        <v>0.2</v>
      </c>
      <c r="S150" s="25">
        <v>0</v>
      </c>
    </row>
    <row r="151" spans="1:19" x14ac:dyDescent="0.25">
      <c r="A151" s="17"/>
      <c r="B151" s="31" t="s">
        <v>31</v>
      </c>
      <c r="C151" s="22"/>
      <c r="D151" s="22"/>
      <c r="E151" s="21">
        <v>10.009319999999999</v>
      </c>
      <c r="F151" s="21">
        <v>10.29224</v>
      </c>
      <c r="G151" s="21">
        <v>47.623184999999992</v>
      </c>
      <c r="H151" s="21">
        <v>324.76017999999999</v>
      </c>
      <c r="I151" s="21">
        <v>251.27500000000001</v>
      </c>
      <c r="J151" s="21">
        <v>356.3965</v>
      </c>
      <c r="K151" s="21">
        <v>257.108</v>
      </c>
      <c r="L151" s="21">
        <v>35.826999999999998</v>
      </c>
      <c r="M151" s="21">
        <v>226.35249999999999</v>
      </c>
      <c r="N151" s="21">
        <v>0.81615000000000015</v>
      </c>
      <c r="O151" s="21">
        <v>65.25</v>
      </c>
      <c r="P151" s="21">
        <v>0.155</v>
      </c>
      <c r="Q151" s="21">
        <v>0.34229999999999999</v>
      </c>
      <c r="R151" s="21">
        <v>0.78899999999999992</v>
      </c>
      <c r="S151" s="21">
        <v>0</v>
      </c>
    </row>
    <row r="152" spans="1:19" x14ac:dyDescent="0.25">
      <c r="A152" s="28"/>
      <c r="B152" s="26" t="s">
        <v>209</v>
      </c>
      <c r="C152" s="24"/>
      <c r="D152" s="24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x14ac:dyDescent="0.25">
      <c r="A153" s="28"/>
      <c r="B153" s="26" t="s">
        <v>46</v>
      </c>
      <c r="C153" s="24"/>
      <c r="D153" s="24"/>
      <c r="E153" s="32">
        <v>38.813251600000001</v>
      </c>
      <c r="F153" s="32">
        <v>39.308340000000001</v>
      </c>
      <c r="G153" s="32">
        <v>185.476112</v>
      </c>
      <c r="H153" s="32">
        <v>1253.5475144</v>
      </c>
      <c r="I153" s="32">
        <v>786.42099999999994</v>
      </c>
      <c r="J153" s="32">
        <v>1936.0855000000001</v>
      </c>
      <c r="K153" s="32">
        <v>545.37757000000011</v>
      </c>
      <c r="L153" s="32">
        <v>161.43459999999999</v>
      </c>
      <c r="M153" s="32">
        <v>769.41989999999998</v>
      </c>
      <c r="N153" s="32">
        <v>7.0657899999999998</v>
      </c>
      <c r="O153" s="32">
        <v>146.75049999999999</v>
      </c>
      <c r="P153" s="32">
        <v>0.70985999999999994</v>
      </c>
      <c r="Q153" s="32">
        <v>0.78719600000000001</v>
      </c>
      <c r="R153" s="32">
        <v>7.8864200000000011</v>
      </c>
      <c r="S153" s="32">
        <v>60</v>
      </c>
    </row>
    <row r="154" spans="1:19" ht="37.5" customHeight="1" x14ac:dyDescent="0.25">
      <c r="A154" s="2"/>
      <c r="B154" s="112" t="s">
        <v>219</v>
      </c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5"/>
    </row>
    <row r="155" spans="1:19" x14ac:dyDescent="0.25">
      <c r="A155" s="2"/>
      <c r="B155" s="3"/>
      <c r="C155" s="4"/>
      <c r="D155" s="4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x14ac:dyDescent="0.25">
      <c r="A156" s="2"/>
      <c r="B156" s="3"/>
      <c r="C156" s="4"/>
      <c r="D156" s="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x14ac:dyDescent="0.25">
      <c r="A157" s="2"/>
      <c r="B157" s="3"/>
      <c r="C157" s="4"/>
      <c r="D157" s="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pans="1:19" x14ac:dyDescent="0.25">
      <c r="A158" s="2"/>
      <c r="B158" s="3"/>
      <c r="C158" s="4"/>
      <c r="D158" s="4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pans="1:19" ht="10.5" customHeight="1" x14ac:dyDescent="0.25">
      <c r="A159" s="2"/>
      <c r="B159" s="3"/>
      <c r="C159" s="4"/>
      <c r="D159" s="4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pans="1:19" hidden="1" x14ac:dyDescent="0.25">
      <c r="A160" s="2"/>
      <c r="B160" s="3"/>
      <c r="C160" s="4"/>
      <c r="D160" s="4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pans="1:19" hidden="1" x14ac:dyDescent="0.25">
      <c r="A161" s="2"/>
      <c r="B161" s="3"/>
      <c r="C161" s="4"/>
      <c r="D161" s="4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19" hidden="1" x14ac:dyDescent="0.25">
      <c r="A162" s="2"/>
      <c r="B162" s="3"/>
      <c r="C162" s="4"/>
      <c r="D162" s="4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1:19" hidden="1" x14ac:dyDescent="0.25">
      <c r="A163" s="2"/>
      <c r="B163" s="3"/>
      <c r="C163" s="4"/>
      <c r="D163" s="4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pans="1:19" hidden="1" x14ac:dyDescent="0.25">
      <c r="A164" s="2"/>
      <c r="B164" s="3"/>
      <c r="C164" s="4"/>
      <c r="D164" s="4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pans="1:19" hidden="1" x14ac:dyDescent="0.25">
      <c r="A165" s="2"/>
      <c r="B165" s="3"/>
      <c r="C165" s="4"/>
      <c r="D165" s="4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pans="1:19" hidden="1" x14ac:dyDescent="0.25">
      <c r="A166" s="2"/>
      <c r="B166" s="3"/>
      <c r="C166" s="4"/>
      <c r="D166" s="4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pans="1:19" hidden="1" x14ac:dyDescent="0.25">
      <c r="A167" s="2"/>
      <c r="B167" s="3"/>
      <c r="C167" s="4"/>
      <c r="D167" s="4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1:19" hidden="1" x14ac:dyDescent="0.25">
      <c r="A168" s="2"/>
      <c r="B168" s="3"/>
      <c r="C168" s="4"/>
      <c r="D168" s="4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1:19" hidden="1" x14ac:dyDescent="0.25">
      <c r="A169" s="2"/>
      <c r="B169" s="3"/>
      <c r="C169" s="4"/>
      <c r="D169" s="4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1:19" ht="21" customHeight="1" x14ac:dyDescent="0.25">
      <c r="A170" s="2"/>
      <c r="B170" s="3"/>
      <c r="C170" s="4"/>
      <c r="D170" s="4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1:19" ht="15.75" x14ac:dyDescent="0.25">
      <c r="A171" s="113" t="s">
        <v>221</v>
      </c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</row>
    <row r="172" spans="1:19" ht="24" customHeight="1" x14ac:dyDescent="0.25">
      <c r="A172" s="118" t="s">
        <v>0</v>
      </c>
      <c r="B172" s="118" t="s">
        <v>1</v>
      </c>
      <c r="C172" s="118" t="s">
        <v>2</v>
      </c>
      <c r="D172" s="33" t="s">
        <v>201</v>
      </c>
      <c r="E172" s="115" t="s">
        <v>3</v>
      </c>
      <c r="F172" s="116"/>
      <c r="G172" s="117"/>
      <c r="H172" s="118" t="s">
        <v>4</v>
      </c>
      <c r="I172" s="120" t="s">
        <v>5</v>
      </c>
      <c r="J172" s="121"/>
      <c r="K172" s="121"/>
      <c r="L172" s="121"/>
      <c r="M172" s="121"/>
      <c r="N172" s="122"/>
      <c r="O172" s="120" t="s">
        <v>6</v>
      </c>
      <c r="P172" s="121"/>
      <c r="Q172" s="121"/>
      <c r="R172" s="121"/>
      <c r="S172" s="122"/>
    </row>
    <row r="173" spans="1:19" ht="21" x14ac:dyDescent="0.25">
      <c r="A173" s="119"/>
      <c r="B173" s="119"/>
      <c r="C173" s="119"/>
      <c r="D173" s="34" t="s">
        <v>203</v>
      </c>
      <c r="E173" s="14" t="s">
        <v>7</v>
      </c>
      <c r="F173" s="15" t="s">
        <v>8</v>
      </c>
      <c r="G173" s="16" t="s">
        <v>9</v>
      </c>
      <c r="H173" s="119"/>
      <c r="I173" s="14" t="s">
        <v>10</v>
      </c>
      <c r="J173" s="14" t="s">
        <v>11</v>
      </c>
      <c r="K173" s="14" t="s">
        <v>12</v>
      </c>
      <c r="L173" s="14" t="s">
        <v>13</v>
      </c>
      <c r="M173" s="14" t="s">
        <v>14</v>
      </c>
      <c r="N173" s="16" t="s">
        <v>15</v>
      </c>
      <c r="O173" s="14" t="s">
        <v>16</v>
      </c>
      <c r="P173" s="14" t="s">
        <v>17</v>
      </c>
      <c r="Q173" s="14" t="s">
        <v>18</v>
      </c>
      <c r="R173" s="14" t="s">
        <v>19</v>
      </c>
      <c r="S173" s="16" t="s">
        <v>20</v>
      </c>
    </row>
    <row r="174" spans="1:19" x14ac:dyDescent="0.25">
      <c r="A174" s="17"/>
      <c r="B174" s="18" t="s">
        <v>21</v>
      </c>
      <c r="C174" s="24"/>
      <c r="D174" s="25"/>
      <c r="E174" s="25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5"/>
    </row>
    <row r="175" spans="1:19" ht="22.5" x14ac:dyDescent="0.25">
      <c r="A175" s="17" t="s">
        <v>22</v>
      </c>
      <c r="B175" s="20" t="s">
        <v>23</v>
      </c>
      <c r="C175" s="21" t="s">
        <v>24</v>
      </c>
      <c r="D175" s="21"/>
      <c r="E175" s="22">
        <v>4.2534999999999998</v>
      </c>
      <c r="F175" s="22">
        <v>5.7904</v>
      </c>
      <c r="G175" s="22">
        <v>29.57591</v>
      </c>
      <c r="H175" s="22">
        <v>187.43124</v>
      </c>
      <c r="I175" s="22">
        <v>42.255000000000003</v>
      </c>
      <c r="J175" s="22">
        <v>144.13499999999999</v>
      </c>
      <c r="K175" s="22">
        <v>93.974999999999994</v>
      </c>
      <c r="L175" s="22">
        <v>27</v>
      </c>
      <c r="M175" s="22">
        <v>118.5</v>
      </c>
      <c r="N175" s="22">
        <v>0.42850000000000005</v>
      </c>
      <c r="O175" s="22">
        <v>42.5</v>
      </c>
      <c r="P175" s="22">
        <v>5.6899999999999999E-2</v>
      </c>
      <c r="Q175" s="22">
        <v>0.13170000000000001</v>
      </c>
      <c r="R175" s="22">
        <v>0.60799999999999998</v>
      </c>
      <c r="S175" s="22">
        <v>0</v>
      </c>
    </row>
    <row r="176" spans="1:19" x14ac:dyDescent="0.25">
      <c r="A176" s="17" t="s">
        <v>28</v>
      </c>
      <c r="B176" s="23" t="s">
        <v>45</v>
      </c>
      <c r="C176" s="24">
        <v>200</v>
      </c>
      <c r="D176" s="25"/>
      <c r="E176" s="25">
        <v>0.19</v>
      </c>
      <c r="F176" s="24">
        <v>4.7939999999999997E-2</v>
      </c>
      <c r="G176" s="24">
        <v>13.6591</v>
      </c>
      <c r="H176" s="24">
        <v>55.827860000000001</v>
      </c>
      <c r="I176" s="24">
        <v>0.97</v>
      </c>
      <c r="J176" s="24">
        <v>25.25</v>
      </c>
      <c r="K176" s="24">
        <v>5.4</v>
      </c>
      <c r="L176" s="24">
        <v>4.4000000000000004</v>
      </c>
      <c r="M176" s="24">
        <v>8.24</v>
      </c>
      <c r="N176" s="24">
        <v>0.86499999999999999</v>
      </c>
      <c r="O176" s="24">
        <v>5.0000000000000001E-4</v>
      </c>
      <c r="P176" s="24">
        <v>7.000000000000001E-4</v>
      </c>
      <c r="Q176" s="24">
        <v>0.01</v>
      </c>
      <c r="R176" s="24">
        <v>0.08</v>
      </c>
      <c r="S176" s="25">
        <v>0</v>
      </c>
    </row>
    <row r="177" spans="1:19" x14ac:dyDescent="0.25">
      <c r="A177" s="17"/>
      <c r="B177" s="23" t="s">
        <v>117</v>
      </c>
      <c r="C177" s="24">
        <v>20</v>
      </c>
      <c r="D177" s="25"/>
      <c r="E177" s="25">
        <v>1.86</v>
      </c>
      <c r="F177" s="24">
        <v>0.18</v>
      </c>
      <c r="G177" s="24">
        <v>12.36</v>
      </c>
      <c r="H177" s="24">
        <v>58.618000000000002</v>
      </c>
      <c r="I177" s="24">
        <v>78.03</v>
      </c>
      <c r="J177" s="24">
        <v>24.51</v>
      </c>
      <c r="K177" s="24">
        <v>4.21</v>
      </c>
      <c r="L177" s="24">
        <v>3.19</v>
      </c>
      <c r="M177" s="24">
        <v>17.37</v>
      </c>
      <c r="N177" s="24">
        <v>0.24</v>
      </c>
      <c r="O177" s="24">
        <v>0</v>
      </c>
      <c r="P177" s="24">
        <v>3.3599999999999998E-2</v>
      </c>
      <c r="Q177" s="24">
        <v>9.1999999999999998E-3</v>
      </c>
      <c r="R177" s="24">
        <v>0.254</v>
      </c>
      <c r="S177" s="25">
        <v>0</v>
      </c>
    </row>
    <row r="178" spans="1:19" x14ac:dyDescent="0.25">
      <c r="A178" s="28"/>
      <c r="B178" s="26" t="s">
        <v>31</v>
      </c>
      <c r="C178" s="24"/>
      <c r="D178" s="24"/>
      <c r="E178" s="27">
        <v>6.3035000000000005</v>
      </c>
      <c r="F178" s="27">
        <v>6.0183399999999994</v>
      </c>
      <c r="G178" s="27">
        <v>55.595010000000002</v>
      </c>
      <c r="H178" s="27">
        <v>301.87709999999998</v>
      </c>
      <c r="I178" s="27">
        <v>121.255</v>
      </c>
      <c r="J178" s="27">
        <v>193.89499999999998</v>
      </c>
      <c r="K178" s="27">
        <v>103.58499999999999</v>
      </c>
      <c r="L178" s="27">
        <v>34.589999999999996</v>
      </c>
      <c r="M178" s="27">
        <v>144.10999999999999</v>
      </c>
      <c r="N178" s="27">
        <v>1.5335000000000001</v>
      </c>
      <c r="O178" s="27">
        <v>42.500500000000002</v>
      </c>
      <c r="P178" s="27">
        <v>9.1200000000000003E-2</v>
      </c>
      <c r="Q178" s="27">
        <v>0.15090000000000003</v>
      </c>
      <c r="R178" s="27">
        <v>0.94199999999999995</v>
      </c>
      <c r="S178" s="27">
        <v>0</v>
      </c>
    </row>
    <row r="179" spans="1:19" x14ac:dyDescent="0.25">
      <c r="A179" s="28"/>
      <c r="B179" s="29" t="s">
        <v>32</v>
      </c>
      <c r="C179" s="24"/>
      <c r="D179" s="25"/>
      <c r="E179" s="25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5"/>
    </row>
    <row r="180" spans="1:19" ht="22.5" x14ac:dyDescent="0.25">
      <c r="A180" s="35" t="s">
        <v>174</v>
      </c>
      <c r="B180" s="23" t="s">
        <v>175</v>
      </c>
      <c r="C180" s="24">
        <v>50</v>
      </c>
      <c r="D180" s="25"/>
      <c r="E180" s="25">
        <v>1.8</v>
      </c>
      <c r="F180" s="24">
        <v>5</v>
      </c>
      <c r="G180" s="24">
        <v>23</v>
      </c>
      <c r="H180" s="24">
        <v>144</v>
      </c>
      <c r="I180" s="24">
        <v>49</v>
      </c>
      <c r="J180" s="24">
        <v>342</v>
      </c>
      <c r="K180" s="24">
        <v>45</v>
      </c>
      <c r="L180" s="24">
        <v>26</v>
      </c>
      <c r="M180" s="24">
        <v>51</v>
      </c>
      <c r="N180" s="24">
        <v>1.7</v>
      </c>
      <c r="O180" s="24">
        <v>0</v>
      </c>
      <c r="P180" s="24">
        <v>0.02</v>
      </c>
      <c r="Q180" s="24">
        <v>0.05</v>
      </c>
      <c r="R180" s="24">
        <v>0.2</v>
      </c>
      <c r="S180" s="25">
        <v>0</v>
      </c>
    </row>
    <row r="181" spans="1:19" ht="22.5" x14ac:dyDescent="0.25">
      <c r="A181" s="17" t="s">
        <v>136</v>
      </c>
      <c r="B181" s="23" t="s">
        <v>137</v>
      </c>
      <c r="C181" s="24">
        <v>250</v>
      </c>
      <c r="D181" s="25"/>
      <c r="E181" s="25">
        <v>8.3269273333333338</v>
      </c>
      <c r="F181" s="24">
        <v>6.6745360000000007</v>
      </c>
      <c r="G181" s="24">
        <v>23.207305333333338</v>
      </c>
      <c r="H181" s="24">
        <v>186.20775466666669</v>
      </c>
      <c r="I181" s="24">
        <v>29.754333333333335</v>
      </c>
      <c r="J181" s="24">
        <v>524.85400000000004</v>
      </c>
      <c r="K181" s="24">
        <v>26.676000000000005</v>
      </c>
      <c r="L181" s="24">
        <v>32.072000000000003</v>
      </c>
      <c r="M181" s="24">
        <v>123.78866666666667</v>
      </c>
      <c r="N181" s="24">
        <v>1.8840666666666666</v>
      </c>
      <c r="O181" s="24">
        <v>12.5</v>
      </c>
      <c r="P181" s="24">
        <v>0.14809000000000003</v>
      </c>
      <c r="Q181" s="24">
        <v>0.13321333333333332</v>
      </c>
      <c r="R181" s="24">
        <v>2.4050666666666665</v>
      </c>
      <c r="S181" s="25">
        <v>0</v>
      </c>
    </row>
    <row r="182" spans="1:19" ht="22.5" x14ac:dyDescent="0.25">
      <c r="A182" s="17" t="s">
        <v>83</v>
      </c>
      <c r="B182" s="23" t="s">
        <v>138</v>
      </c>
      <c r="C182" s="24" t="s">
        <v>133</v>
      </c>
      <c r="D182" s="25"/>
      <c r="E182" s="25">
        <v>9.8617466666666651</v>
      </c>
      <c r="F182" s="24">
        <v>19.062106666666665</v>
      </c>
      <c r="G182" s="24">
        <v>3.8956146666666673</v>
      </c>
      <c r="H182" s="24">
        <v>226.59340533333335</v>
      </c>
      <c r="I182" s="24">
        <v>67.730666666666664</v>
      </c>
      <c r="J182" s="24">
        <v>184.50666666666666</v>
      </c>
      <c r="K182" s="24">
        <v>8.8000000000000007</v>
      </c>
      <c r="L182" s="24">
        <v>14.42</v>
      </c>
      <c r="M182" s="24">
        <v>107.97333333333333</v>
      </c>
      <c r="N182" s="24">
        <v>1.62</v>
      </c>
      <c r="O182" s="24">
        <v>20.5</v>
      </c>
      <c r="P182" s="24">
        <v>1.4121266666666665</v>
      </c>
      <c r="Q182" s="24">
        <v>8.9226666666666662E-2</v>
      </c>
      <c r="R182" s="24">
        <v>2.5984000000000003</v>
      </c>
      <c r="S182" s="25">
        <v>0</v>
      </c>
    </row>
    <row r="183" spans="1:19" ht="22.5" x14ac:dyDescent="0.25">
      <c r="A183" s="28" t="s">
        <v>52</v>
      </c>
      <c r="B183" s="23" t="s">
        <v>131</v>
      </c>
      <c r="C183" s="24">
        <v>150</v>
      </c>
      <c r="D183" s="25"/>
      <c r="E183" s="25">
        <v>2.0426199999999999</v>
      </c>
      <c r="F183" s="24">
        <v>2.9563600000000001</v>
      </c>
      <c r="G183" s="24">
        <v>13.365170000000001</v>
      </c>
      <c r="H183" s="24">
        <v>88.238399999999999</v>
      </c>
      <c r="I183" s="24">
        <v>12.3</v>
      </c>
      <c r="J183" s="24">
        <v>508.59</v>
      </c>
      <c r="K183" s="24">
        <v>27.39</v>
      </c>
      <c r="L183" s="24">
        <v>21.765000000000001</v>
      </c>
      <c r="M183" s="24">
        <v>64.14</v>
      </c>
      <c r="N183" s="24">
        <v>0.79150000000000009</v>
      </c>
      <c r="O183" s="24">
        <v>17</v>
      </c>
      <c r="P183" s="24">
        <v>0.10895000000000001</v>
      </c>
      <c r="Q183" s="24">
        <v>8.6550000000000002E-2</v>
      </c>
      <c r="R183" s="24">
        <v>1.1299999999999999</v>
      </c>
      <c r="S183" s="25">
        <v>0</v>
      </c>
    </row>
    <row r="184" spans="1:19" x14ac:dyDescent="0.25">
      <c r="A184" s="17" t="s">
        <v>121</v>
      </c>
      <c r="B184" s="23" t="s">
        <v>64</v>
      </c>
      <c r="C184" s="24">
        <v>200</v>
      </c>
      <c r="D184" s="25"/>
      <c r="E184" s="25">
        <v>0.38285000000000002</v>
      </c>
      <c r="F184" s="24">
        <v>0.13818000000000003</v>
      </c>
      <c r="G184" s="24">
        <v>22.75</v>
      </c>
      <c r="H184" s="24">
        <v>93.775020000000012</v>
      </c>
      <c r="I184" s="24">
        <v>2.0699999999999998</v>
      </c>
      <c r="J184" s="24">
        <v>17.010000000000002</v>
      </c>
      <c r="K184" s="24">
        <v>9.4</v>
      </c>
      <c r="L184" s="24">
        <v>2.54</v>
      </c>
      <c r="M184" s="24">
        <v>3.24</v>
      </c>
      <c r="N184" s="24">
        <v>0.40199999999999997</v>
      </c>
      <c r="O184" s="24">
        <v>0</v>
      </c>
      <c r="P184" s="24">
        <v>9.8000000000000014E-3</v>
      </c>
      <c r="Q184" s="24">
        <v>3.1399999999999997E-2</v>
      </c>
      <c r="R184" s="24">
        <v>0.127</v>
      </c>
      <c r="S184" s="25">
        <v>60</v>
      </c>
    </row>
    <row r="185" spans="1:19" ht="22.5" x14ac:dyDescent="0.25">
      <c r="A185" s="17"/>
      <c r="B185" s="23" t="s">
        <v>43</v>
      </c>
      <c r="C185" s="24">
        <v>20</v>
      </c>
      <c r="D185" s="25"/>
      <c r="E185" s="25">
        <v>1.86</v>
      </c>
      <c r="F185" s="24">
        <v>0.18</v>
      </c>
      <c r="G185" s="24">
        <v>12.36</v>
      </c>
      <c r="H185" s="24">
        <v>58.618000000000002</v>
      </c>
      <c r="I185" s="24">
        <v>78.03</v>
      </c>
      <c r="J185" s="24">
        <v>24.51</v>
      </c>
      <c r="K185" s="24">
        <v>4.21</v>
      </c>
      <c r="L185" s="24">
        <v>3.19</v>
      </c>
      <c r="M185" s="24">
        <v>17.37</v>
      </c>
      <c r="N185" s="24">
        <v>0.24</v>
      </c>
      <c r="O185" s="24">
        <v>0</v>
      </c>
      <c r="P185" s="24">
        <v>3.3599999999999998E-2</v>
      </c>
      <c r="Q185" s="24">
        <v>9.1999999999999998E-3</v>
      </c>
      <c r="R185" s="24">
        <v>0.254</v>
      </c>
      <c r="S185" s="25">
        <v>0</v>
      </c>
    </row>
    <row r="186" spans="1:19" x14ac:dyDescent="0.25">
      <c r="A186" s="28"/>
      <c r="B186" s="26" t="s">
        <v>31</v>
      </c>
      <c r="C186" s="24"/>
      <c r="D186" s="24"/>
      <c r="E186" s="27">
        <v>22.474143999999999</v>
      </c>
      <c r="F186" s="27">
        <v>29.011182666666663</v>
      </c>
      <c r="G186" s="27">
        <v>75.578090000000003</v>
      </c>
      <c r="H186" s="27">
        <v>653.43258000000014</v>
      </c>
      <c r="I186" s="27">
        <v>189.88499999999999</v>
      </c>
      <c r="J186" s="27">
        <v>1259.4706666666666</v>
      </c>
      <c r="K186" s="27">
        <v>76.475999999999999</v>
      </c>
      <c r="L186" s="27">
        <v>73.987000000000009</v>
      </c>
      <c r="M186" s="27">
        <v>316.512</v>
      </c>
      <c r="N186" s="27">
        <v>4.9375666666666671</v>
      </c>
      <c r="O186" s="27">
        <v>50</v>
      </c>
      <c r="P186" s="27">
        <v>1.7125666666666668</v>
      </c>
      <c r="Q186" s="27">
        <v>0.34958999999999996</v>
      </c>
      <c r="R186" s="27">
        <v>6.5144666666666655</v>
      </c>
      <c r="S186" s="27">
        <v>60</v>
      </c>
    </row>
    <row r="187" spans="1:19" x14ac:dyDescent="0.25">
      <c r="A187" s="28"/>
      <c r="B187" s="29" t="s">
        <v>44</v>
      </c>
      <c r="C187" s="24"/>
      <c r="D187" s="25"/>
      <c r="E187" s="25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5"/>
    </row>
    <row r="188" spans="1:19" ht="22.5" x14ac:dyDescent="0.25">
      <c r="A188" s="17"/>
      <c r="B188" s="23" t="s">
        <v>84</v>
      </c>
      <c r="C188" s="24">
        <v>75</v>
      </c>
      <c r="D188" s="25"/>
      <c r="E188" s="25">
        <v>7.6864928000000008</v>
      </c>
      <c r="F188" s="24">
        <v>4.8817912000000003</v>
      </c>
      <c r="G188" s="24">
        <v>31.177500899999998</v>
      </c>
      <c r="H188" s="24">
        <v>199.3920956</v>
      </c>
      <c r="I188" s="24">
        <v>258.24773999999996</v>
      </c>
      <c r="J188" s="24">
        <v>119.48579999999998</v>
      </c>
      <c r="K188" s="24">
        <v>15.902349999999998</v>
      </c>
      <c r="L188" s="24">
        <v>13.216999999999999</v>
      </c>
      <c r="M188" s="24">
        <v>113.52439999999999</v>
      </c>
      <c r="N188" s="24">
        <v>1.9475800000000003</v>
      </c>
      <c r="O188" s="24">
        <v>1472.0629999999999</v>
      </c>
      <c r="P188" s="24">
        <v>0.13520799999999999</v>
      </c>
      <c r="Q188" s="24">
        <v>0.440996</v>
      </c>
      <c r="R188" s="24">
        <v>2.2902800000000001</v>
      </c>
      <c r="S188" s="25">
        <v>0</v>
      </c>
    </row>
    <row r="189" spans="1:19" x14ac:dyDescent="0.25">
      <c r="A189" s="17" t="s">
        <v>28</v>
      </c>
      <c r="B189" s="23" t="s">
        <v>45</v>
      </c>
      <c r="C189" s="24">
        <v>200</v>
      </c>
      <c r="D189" s="25"/>
      <c r="E189" s="25">
        <v>0.19</v>
      </c>
      <c r="F189" s="24">
        <v>4.7939999999999997E-2</v>
      </c>
      <c r="G189" s="24">
        <v>13.6591</v>
      </c>
      <c r="H189" s="24">
        <v>55.827860000000001</v>
      </c>
      <c r="I189" s="24">
        <v>0.97</v>
      </c>
      <c r="J189" s="24">
        <v>25.25</v>
      </c>
      <c r="K189" s="24">
        <v>5.4</v>
      </c>
      <c r="L189" s="24">
        <v>4.4000000000000004</v>
      </c>
      <c r="M189" s="24">
        <v>8.24</v>
      </c>
      <c r="N189" s="24">
        <v>0.86499999999999999</v>
      </c>
      <c r="O189" s="24">
        <v>5.0000000000000001E-4</v>
      </c>
      <c r="P189" s="24">
        <v>7.000000000000001E-4</v>
      </c>
      <c r="Q189" s="24">
        <v>0.01</v>
      </c>
      <c r="R189" s="24">
        <v>0.08</v>
      </c>
      <c r="S189" s="25">
        <v>0</v>
      </c>
    </row>
    <row r="190" spans="1:19" x14ac:dyDescent="0.25">
      <c r="A190" s="17"/>
      <c r="B190" s="26" t="s">
        <v>31</v>
      </c>
      <c r="C190" s="24"/>
      <c r="D190" s="24"/>
      <c r="E190" s="27">
        <v>7.8764928000000012</v>
      </c>
      <c r="F190" s="27">
        <v>4.9297312</v>
      </c>
      <c r="G190" s="27">
        <v>44.836600900000001</v>
      </c>
      <c r="H190" s="27">
        <v>255.21995559999999</v>
      </c>
      <c r="I190" s="27">
        <v>259.21773999999999</v>
      </c>
      <c r="J190" s="27">
        <v>144.73579999999998</v>
      </c>
      <c r="K190" s="27">
        <v>21.302349999999997</v>
      </c>
      <c r="L190" s="27">
        <v>17.616999999999997</v>
      </c>
      <c r="M190" s="27">
        <v>121.76439999999998</v>
      </c>
      <c r="N190" s="27">
        <v>2.8125800000000005</v>
      </c>
      <c r="O190" s="27">
        <v>1472.0635</v>
      </c>
      <c r="P190" s="27">
        <v>0.135908</v>
      </c>
      <c r="Q190" s="27">
        <v>0.45099600000000001</v>
      </c>
      <c r="R190" s="27">
        <v>2.3702800000000002</v>
      </c>
      <c r="S190" s="27">
        <v>0</v>
      </c>
    </row>
    <row r="191" spans="1:19" x14ac:dyDescent="0.25">
      <c r="A191" s="17"/>
      <c r="B191" s="26" t="s">
        <v>209</v>
      </c>
      <c r="C191" s="24"/>
      <c r="D191" s="24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</row>
    <row r="192" spans="1:19" x14ac:dyDescent="0.25">
      <c r="A192" s="17"/>
      <c r="B192" s="31" t="s">
        <v>46</v>
      </c>
      <c r="C192" s="22"/>
      <c r="D192" s="22"/>
      <c r="E192" s="36">
        <v>36.654136800000003</v>
      </c>
      <c r="F192" s="36">
        <v>39.959253866666664</v>
      </c>
      <c r="G192" s="36">
        <v>176.00970090000001</v>
      </c>
      <c r="H192" s="36">
        <v>1210.5296356000001</v>
      </c>
      <c r="I192" s="36">
        <v>570.35773999999992</v>
      </c>
      <c r="J192" s="36">
        <v>1598.1014666666665</v>
      </c>
      <c r="K192" s="36">
        <v>201.36334999999997</v>
      </c>
      <c r="L192" s="36">
        <v>126.19399999999999</v>
      </c>
      <c r="M192" s="36">
        <v>582.38639999999998</v>
      </c>
      <c r="N192" s="36">
        <v>9.2836466666666677</v>
      </c>
      <c r="O192" s="36">
        <v>1564.5640000000001</v>
      </c>
      <c r="P192" s="36">
        <v>1.9396746666666667</v>
      </c>
      <c r="Q192" s="36">
        <v>0.95148600000000005</v>
      </c>
      <c r="R192" s="36">
        <v>9.826746666666665</v>
      </c>
      <c r="S192" s="36">
        <v>60</v>
      </c>
    </row>
    <row r="193" spans="1:19" x14ac:dyDescent="0.25">
      <c r="A193" s="2"/>
      <c r="B193" s="3"/>
      <c r="C193" s="4"/>
      <c r="D193" s="4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x14ac:dyDescent="0.25">
      <c r="A194" s="2"/>
      <c r="B194" s="112" t="s">
        <v>220</v>
      </c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5"/>
    </row>
    <row r="195" spans="1:19" x14ac:dyDescent="0.25">
      <c r="A195" s="2"/>
      <c r="B195" s="3"/>
      <c r="C195" s="4"/>
      <c r="D195" s="4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x14ac:dyDescent="0.25">
      <c r="A196" s="2"/>
      <c r="B196" s="3"/>
      <c r="C196" s="4"/>
      <c r="D196" s="4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x14ac:dyDescent="0.25">
      <c r="A197" s="2"/>
      <c r="B197" s="3"/>
      <c r="C197" s="4"/>
      <c r="D197" s="4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x14ac:dyDescent="0.25">
      <c r="A198" s="2"/>
      <c r="B198" s="3"/>
      <c r="C198" s="4"/>
      <c r="D198" s="4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 x14ac:dyDescent="0.25">
      <c r="A199" s="2"/>
      <c r="B199" s="3"/>
      <c r="C199" s="4"/>
      <c r="D199" s="4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x14ac:dyDescent="0.25">
      <c r="A200" s="2"/>
      <c r="B200" s="3"/>
      <c r="C200" s="4"/>
      <c r="D200" s="4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x14ac:dyDescent="0.25">
      <c r="A201" s="2"/>
      <c r="B201" s="3"/>
      <c r="C201" s="4"/>
      <c r="D201" s="4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1:19" x14ac:dyDescent="0.25">
      <c r="A202" s="2"/>
      <c r="B202" s="3"/>
      <c r="C202" s="4"/>
      <c r="D202" s="4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1:19" x14ac:dyDescent="0.25">
      <c r="A203" s="2"/>
      <c r="B203" s="3"/>
      <c r="C203" s="4"/>
      <c r="D203" s="4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1:19" x14ac:dyDescent="0.25">
      <c r="A204" s="2"/>
      <c r="B204" s="3"/>
      <c r="C204" s="4"/>
      <c r="D204" s="4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ht="0.75" customHeight="1" x14ac:dyDescent="0.25">
      <c r="A205" s="2"/>
      <c r="B205" s="3"/>
      <c r="C205" s="4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1:19" hidden="1" x14ac:dyDescent="0.25">
      <c r="A206" s="2"/>
      <c r="B206" s="3"/>
      <c r="C206" s="4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hidden="1" x14ac:dyDescent="0.25">
      <c r="A207" s="2"/>
      <c r="B207" s="3"/>
      <c r="C207" s="4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ht="21" customHeight="1" x14ac:dyDescent="0.25">
      <c r="A208" s="2"/>
      <c r="B208" s="3"/>
      <c r="C208" s="4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1:19" x14ac:dyDescent="0.25">
      <c r="A209" s="2"/>
      <c r="B209" s="3"/>
      <c r="C209" s="4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1:19" x14ac:dyDescent="0.25">
      <c r="A210" s="118" t="s">
        <v>0</v>
      </c>
      <c r="B210" s="118" t="s">
        <v>1</v>
      </c>
      <c r="C210" s="118" t="s">
        <v>2</v>
      </c>
      <c r="D210" s="33" t="s">
        <v>201</v>
      </c>
      <c r="E210" s="115" t="s">
        <v>3</v>
      </c>
      <c r="F210" s="116"/>
      <c r="G210" s="117"/>
      <c r="H210" s="118" t="s">
        <v>4</v>
      </c>
      <c r="I210" s="120" t="s">
        <v>5</v>
      </c>
      <c r="J210" s="121"/>
      <c r="K210" s="121"/>
      <c r="L210" s="121"/>
      <c r="M210" s="121"/>
      <c r="N210" s="122"/>
      <c r="O210" s="120" t="s">
        <v>6</v>
      </c>
      <c r="P210" s="121"/>
      <c r="Q210" s="121"/>
      <c r="R210" s="121"/>
      <c r="S210" s="122"/>
    </row>
    <row r="211" spans="1:19" ht="21" x14ac:dyDescent="0.25">
      <c r="A211" s="119"/>
      <c r="B211" s="119"/>
      <c r="C211" s="119"/>
      <c r="D211" s="34" t="s">
        <v>203</v>
      </c>
      <c r="E211" s="14" t="s">
        <v>7</v>
      </c>
      <c r="F211" s="15" t="s">
        <v>8</v>
      </c>
      <c r="G211" s="16" t="s">
        <v>9</v>
      </c>
      <c r="H211" s="119"/>
      <c r="I211" s="14" t="s">
        <v>10</v>
      </c>
      <c r="J211" s="14" t="s">
        <v>11</v>
      </c>
      <c r="K211" s="14" t="s">
        <v>12</v>
      </c>
      <c r="L211" s="14" t="s">
        <v>13</v>
      </c>
      <c r="M211" s="14" t="s">
        <v>14</v>
      </c>
      <c r="N211" s="16" t="s">
        <v>15</v>
      </c>
      <c r="O211" s="14" t="s">
        <v>16</v>
      </c>
      <c r="P211" s="14" t="s">
        <v>17</v>
      </c>
      <c r="Q211" s="14" t="s">
        <v>18</v>
      </c>
      <c r="R211" s="14" t="s">
        <v>19</v>
      </c>
      <c r="S211" s="16" t="s">
        <v>20</v>
      </c>
    </row>
    <row r="212" spans="1:19" ht="15.75" x14ac:dyDescent="0.25">
      <c r="A212" s="123" t="s">
        <v>85</v>
      </c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5"/>
    </row>
    <row r="213" spans="1:19" x14ac:dyDescent="0.25">
      <c r="A213" s="17"/>
      <c r="B213" s="18" t="s">
        <v>21</v>
      </c>
      <c r="C213" s="24"/>
      <c r="D213" s="25"/>
      <c r="E213" s="25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5"/>
    </row>
    <row r="214" spans="1:19" x14ac:dyDescent="0.25">
      <c r="A214" s="17" t="s">
        <v>134</v>
      </c>
      <c r="B214" s="20" t="s">
        <v>86</v>
      </c>
      <c r="C214" s="24">
        <v>150</v>
      </c>
      <c r="D214" s="25"/>
      <c r="E214" s="25">
        <v>6.2082299999999986</v>
      </c>
      <c r="F214" s="24">
        <v>13.4838</v>
      </c>
      <c r="G214" s="24">
        <v>31.977854999999998</v>
      </c>
      <c r="H214" s="24">
        <v>274.09854000000001</v>
      </c>
      <c r="I214" s="24">
        <v>645.22500000000002</v>
      </c>
      <c r="J214" s="24">
        <v>285.12</v>
      </c>
      <c r="K214" s="24">
        <v>141.55500000000001</v>
      </c>
      <c r="L214" s="24">
        <v>42.66</v>
      </c>
      <c r="M214" s="24">
        <v>174.88499999999999</v>
      </c>
      <c r="N214" s="24">
        <v>1.2645</v>
      </c>
      <c r="O214" s="24">
        <v>89.25</v>
      </c>
      <c r="P214" s="24">
        <v>0.18</v>
      </c>
      <c r="Q214" s="24">
        <v>0.18345000000000003</v>
      </c>
      <c r="R214" s="24">
        <v>0.63749999999999996</v>
      </c>
      <c r="S214" s="25">
        <v>0</v>
      </c>
    </row>
    <row r="215" spans="1:19" x14ac:dyDescent="0.25">
      <c r="A215" s="28" t="s">
        <v>78</v>
      </c>
      <c r="B215" s="20" t="s">
        <v>87</v>
      </c>
      <c r="C215" s="24" t="s">
        <v>88</v>
      </c>
      <c r="D215" s="25"/>
      <c r="E215" s="25">
        <v>1.96</v>
      </c>
      <c r="F215" s="24">
        <v>0.18</v>
      </c>
      <c r="G215" s="24">
        <v>26.68</v>
      </c>
      <c r="H215" s="24">
        <v>113.81800000000001</v>
      </c>
      <c r="I215" s="24">
        <v>78.430000000000007</v>
      </c>
      <c r="J215" s="24">
        <v>54.91</v>
      </c>
      <c r="K215" s="24">
        <v>6.61</v>
      </c>
      <c r="L215" s="24">
        <v>4.99</v>
      </c>
      <c r="M215" s="24">
        <v>20.97</v>
      </c>
      <c r="N215" s="24">
        <v>0.32</v>
      </c>
      <c r="O215" s="24">
        <v>0</v>
      </c>
      <c r="P215" s="24">
        <v>3.56E-2</v>
      </c>
      <c r="Q215" s="24">
        <v>1.32E-2</v>
      </c>
      <c r="R215" s="24">
        <v>0.29399999999999998</v>
      </c>
      <c r="S215" s="25">
        <v>0</v>
      </c>
    </row>
    <row r="216" spans="1:19" x14ac:dyDescent="0.25">
      <c r="A216" s="17" t="s">
        <v>28</v>
      </c>
      <c r="B216" s="23" t="s">
        <v>139</v>
      </c>
      <c r="C216" s="24">
        <v>200</v>
      </c>
      <c r="D216" s="25"/>
      <c r="E216" s="25">
        <v>0.19</v>
      </c>
      <c r="F216" s="24">
        <v>4.7939999999999997E-2</v>
      </c>
      <c r="G216" s="24">
        <v>13.6591</v>
      </c>
      <c r="H216" s="24">
        <v>55.827860000000001</v>
      </c>
      <c r="I216" s="24">
        <v>0.97</v>
      </c>
      <c r="J216" s="24">
        <v>25.25</v>
      </c>
      <c r="K216" s="24">
        <v>5.4</v>
      </c>
      <c r="L216" s="24">
        <v>4.4000000000000004</v>
      </c>
      <c r="M216" s="24">
        <v>8.24</v>
      </c>
      <c r="N216" s="24">
        <v>0.86499999999999999</v>
      </c>
      <c r="O216" s="24">
        <v>5.0000000000000001E-4</v>
      </c>
      <c r="P216" s="24">
        <v>7.000000000000001E-4</v>
      </c>
      <c r="Q216" s="24">
        <v>0.01</v>
      </c>
      <c r="R216" s="24">
        <v>0.08</v>
      </c>
      <c r="S216" s="25">
        <v>0</v>
      </c>
    </row>
    <row r="217" spans="1:19" ht="35.25" customHeight="1" x14ac:dyDescent="0.25">
      <c r="A217" s="28"/>
      <c r="B217" s="26" t="s">
        <v>31</v>
      </c>
      <c r="C217" s="24"/>
      <c r="D217" s="24"/>
      <c r="E217" s="27">
        <v>8.3582299999999972</v>
      </c>
      <c r="F217" s="27">
        <v>13.711740000000001</v>
      </c>
      <c r="G217" s="27">
        <v>72.316954999999993</v>
      </c>
      <c r="H217" s="27">
        <v>443.74440000000004</v>
      </c>
      <c r="I217" s="27">
        <v>724.625</v>
      </c>
      <c r="J217" s="27">
        <v>365.28</v>
      </c>
      <c r="K217" s="27">
        <v>153.56500000000003</v>
      </c>
      <c r="L217" s="27">
        <v>52.05</v>
      </c>
      <c r="M217" s="27">
        <v>204.095</v>
      </c>
      <c r="N217" s="27">
        <v>2.4495</v>
      </c>
      <c r="O217" s="27">
        <v>89.250500000000002</v>
      </c>
      <c r="P217" s="27">
        <v>0.21629999999999999</v>
      </c>
      <c r="Q217" s="27">
        <v>0.20665000000000003</v>
      </c>
      <c r="R217" s="27">
        <v>1.0115000000000001</v>
      </c>
      <c r="S217" s="27">
        <v>0</v>
      </c>
    </row>
    <row r="218" spans="1:19" x14ac:dyDescent="0.25">
      <c r="A218" s="28"/>
      <c r="B218" s="29" t="s">
        <v>32</v>
      </c>
      <c r="C218" s="24"/>
      <c r="D218" s="25"/>
      <c r="E218" s="25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5"/>
    </row>
    <row r="219" spans="1:19" ht="33.75" x14ac:dyDescent="0.25">
      <c r="A219" s="28" t="s">
        <v>176</v>
      </c>
      <c r="B219" s="23" t="s">
        <v>177</v>
      </c>
      <c r="C219" s="24">
        <v>50</v>
      </c>
      <c r="D219" s="25"/>
      <c r="E219" s="25">
        <v>2.8</v>
      </c>
      <c r="F219" s="24">
        <v>7</v>
      </c>
      <c r="G219" s="24">
        <v>14.7</v>
      </c>
      <c r="H219" s="24">
        <v>133</v>
      </c>
      <c r="I219" s="24">
        <v>294</v>
      </c>
      <c r="J219" s="24">
        <v>290</v>
      </c>
      <c r="K219" s="24">
        <v>48</v>
      </c>
      <c r="L219" s="24">
        <v>19</v>
      </c>
      <c r="M219" s="24">
        <v>46</v>
      </c>
      <c r="N219" s="24">
        <v>0.7</v>
      </c>
      <c r="O219" s="24">
        <v>20</v>
      </c>
      <c r="P219" s="24">
        <v>0.06</v>
      </c>
      <c r="Q219" s="24">
        <v>0.06</v>
      </c>
      <c r="R219" s="24">
        <v>0.7</v>
      </c>
      <c r="S219" s="25">
        <v>0</v>
      </c>
    </row>
    <row r="220" spans="1:19" ht="22.5" x14ac:dyDescent="0.25">
      <c r="A220" s="17" t="s">
        <v>89</v>
      </c>
      <c r="B220" s="23" t="s">
        <v>90</v>
      </c>
      <c r="C220" s="24" t="s">
        <v>50</v>
      </c>
      <c r="D220" s="25"/>
      <c r="E220" s="25">
        <v>3.081728</v>
      </c>
      <c r="F220" s="24">
        <v>4.0490240000000002</v>
      </c>
      <c r="G220" s="24">
        <v>11.793391999999999</v>
      </c>
      <c r="H220" s="24">
        <v>96.201695999999998</v>
      </c>
      <c r="I220" s="24">
        <v>27.916</v>
      </c>
      <c r="J220" s="24">
        <v>339.14</v>
      </c>
      <c r="K220" s="24">
        <v>47.94</v>
      </c>
      <c r="L220" s="24">
        <v>26.28</v>
      </c>
      <c r="M220" s="24">
        <v>79.496000000000009</v>
      </c>
      <c r="N220" s="24">
        <v>1.2912000000000001</v>
      </c>
      <c r="O220" s="24">
        <v>6</v>
      </c>
      <c r="P220" s="24">
        <v>7.6840000000000019E-2</v>
      </c>
      <c r="Q220" s="24">
        <v>6.1120000000000001E-2</v>
      </c>
      <c r="R220" s="24">
        <v>0.61920000000000008</v>
      </c>
      <c r="S220" s="25">
        <v>0</v>
      </c>
    </row>
    <row r="221" spans="1:19" x14ac:dyDescent="0.25">
      <c r="A221" s="17" t="s">
        <v>142</v>
      </c>
      <c r="B221" s="23" t="s">
        <v>140</v>
      </c>
      <c r="C221" s="24" t="s">
        <v>141</v>
      </c>
      <c r="D221" s="25"/>
      <c r="E221" s="25">
        <v>13.495711600000002</v>
      </c>
      <c r="F221" s="24">
        <v>14.568312000000002</v>
      </c>
      <c r="G221" s="24">
        <v>17.496661</v>
      </c>
      <c r="H221" s="24">
        <v>255.08429840000002</v>
      </c>
      <c r="I221" s="24">
        <v>180.26900000000001</v>
      </c>
      <c r="J221" s="24">
        <v>818.66</v>
      </c>
      <c r="K221" s="24">
        <v>23.675999999999998</v>
      </c>
      <c r="L221" s="24">
        <v>41.317999999999998</v>
      </c>
      <c r="M221" s="24">
        <v>188.97839999999999</v>
      </c>
      <c r="N221" s="24">
        <v>2.8409400000000002</v>
      </c>
      <c r="O221" s="24">
        <v>0</v>
      </c>
      <c r="P221" s="24">
        <v>0.17032</v>
      </c>
      <c r="Q221" s="24">
        <v>0.17305600000000004</v>
      </c>
      <c r="R221" s="24">
        <v>4.3439200000000007</v>
      </c>
      <c r="S221" s="25">
        <v>0</v>
      </c>
    </row>
    <row r="222" spans="1:19" x14ac:dyDescent="0.25">
      <c r="A222" s="17" t="s">
        <v>28</v>
      </c>
      <c r="B222" s="23" t="s">
        <v>45</v>
      </c>
      <c r="C222" s="24">
        <v>200</v>
      </c>
      <c r="D222" s="25"/>
      <c r="E222" s="25">
        <v>0.19</v>
      </c>
      <c r="F222" s="24">
        <v>4.7939999999999997E-2</v>
      </c>
      <c r="G222" s="24">
        <v>13.6591</v>
      </c>
      <c r="H222" s="24">
        <v>55.827860000000001</v>
      </c>
      <c r="I222" s="24">
        <v>0.97</v>
      </c>
      <c r="J222" s="24">
        <v>25.25</v>
      </c>
      <c r="K222" s="24">
        <v>5.4</v>
      </c>
      <c r="L222" s="24">
        <v>4.4000000000000004</v>
      </c>
      <c r="M222" s="24">
        <v>8.24</v>
      </c>
      <c r="N222" s="24">
        <v>0.86499999999999999</v>
      </c>
      <c r="O222" s="24">
        <v>5.0000000000000001E-4</v>
      </c>
      <c r="P222" s="24">
        <v>7.000000000000001E-4</v>
      </c>
      <c r="Q222" s="24">
        <v>0.01</v>
      </c>
      <c r="R222" s="24">
        <v>0.08</v>
      </c>
      <c r="S222" s="25">
        <v>60</v>
      </c>
    </row>
    <row r="223" spans="1:19" x14ac:dyDescent="0.25">
      <c r="A223" s="17"/>
      <c r="B223" s="23" t="s">
        <v>117</v>
      </c>
      <c r="C223" s="24">
        <v>20</v>
      </c>
      <c r="D223" s="25"/>
      <c r="E223" s="25">
        <v>1.86</v>
      </c>
      <c r="F223" s="24">
        <v>0.18</v>
      </c>
      <c r="G223" s="24">
        <v>12.36</v>
      </c>
      <c r="H223" s="24">
        <v>58.618000000000002</v>
      </c>
      <c r="I223" s="24">
        <v>78.03</v>
      </c>
      <c r="J223" s="24">
        <v>24.51</v>
      </c>
      <c r="K223" s="24">
        <v>4.21</v>
      </c>
      <c r="L223" s="24">
        <v>3.19</v>
      </c>
      <c r="M223" s="24">
        <v>17.37</v>
      </c>
      <c r="N223" s="24">
        <v>0.24</v>
      </c>
      <c r="O223" s="24">
        <v>0</v>
      </c>
      <c r="P223" s="24">
        <v>3.3599999999999998E-2</v>
      </c>
      <c r="Q223" s="24">
        <v>9.1999999999999998E-3</v>
      </c>
      <c r="R223" s="24">
        <v>0.254</v>
      </c>
      <c r="S223" s="25">
        <v>0</v>
      </c>
    </row>
    <row r="224" spans="1:19" x14ac:dyDescent="0.25">
      <c r="A224" s="28"/>
      <c r="B224" s="26" t="s">
        <v>31</v>
      </c>
      <c r="C224" s="24"/>
      <c r="D224" s="24"/>
      <c r="E224" s="27">
        <v>18.627439600000002</v>
      </c>
      <c r="F224" s="27">
        <v>18.845276000000002</v>
      </c>
      <c r="G224" s="27">
        <v>55.309153000000002</v>
      </c>
      <c r="H224" s="27">
        <v>465.73185440000003</v>
      </c>
      <c r="I224" s="27">
        <v>287.185</v>
      </c>
      <c r="J224" s="27">
        <v>1207.56</v>
      </c>
      <c r="K224" s="27">
        <v>81.225999999999999</v>
      </c>
      <c r="L224" s="27">
        <v>75.188000000000002</v>
      </c>
      <c r="M224" s="27">
        <v>294.08440000000002</v>
      </c>
      <c r="N224" s="27">
        <v>5.237140000000001</v>
      </c>
      <c r="O224" s="27">
        <v>6.0004999999999997</v>
      </c>
      <c r="P224" s="27">
        <v>0.28146000000000004</v>
      </c>
      <c r="Q224" s="27">
        <v>0.25337600000000005</v>
      </c>
      <c r="R224" s="27">
        <v>5.2971200000000014</v>
      </c>
      <c r="S224" s="27">
        <v>60</v>
      </c>
    </row>
    <row r="225" spans="1:19" x14ac:dyDescent="0.25">
      <c r="A225" s="28"/>
      <c r="B225" s="29" t="s">
        <v>44</v>
      </c>
      <c r="C225" s="24"/>
      <c r="D225" s="25"/>
      <c r="E225" s="25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5"/>
    </row>
    <row r="226" spans="1:19" x14ac:dyDescent="0.25">
      <c r="A226" s="17" t="s">
        <v>143</v>
      </c>
      <c r="B226" s="23" t="s">
        <v>135</v>
      </c>
      <c r="C226" s="24">
        <v>65</v>
      </c>
      <c r="D226" s="25"/>
      <c r="E226" s="25">
        <v>5.0968235066666674</v>
      </c>
      <c r="F226" s="24">
        <v>7.0587011733333336</v>
      </c>
      <c r="G226" s="24">
        <v>40.150972680000002</v>
      </c>
      <c r="H226" s="24">
        <v>244.5194953066667</v>
      </c>
      <c r="I226" s="24">
        <v>155.63131999999999</v>
      </c>
      <c r="J226" s="24">
        <v>71.742146666666684</v>
      </c>
      <c r="K226" s="24">
        <v>13.769340000000001</v>
      </c>
      <c r="L226" s="24">
        <v>8.68764</v>
      </c>
      <c r="M226" s="24">
        <v>52.28365999999999</v>
      </c>
      <c r="N226" s="24">
        <v>0.71250400000000003</v>
      </c>
      <c r="O226" s="24">
        <v>41.218666666666671</v>
      </c>
      <c r="P226" s="24">
        <v>9.2467266666666673E-2</v>
      </c>
      <c r="Q226" s="24">
        <v>4.4057866666666667E-2</v>
      </c>
      <c r="R226" s="24">
        <v>0.73942266666666678</v>
      </c>
      <c r="S226" s="25">
        <v>0</v>
      </c>
    </row>
    <row r="227" spans="1:19" x14ac:dyDescent="0.25">
      <c r="A227" s="17" t="s">
        <v>91</v>
      </c>
      <c r="B227" s="23" t="s">
        <v>92</v>
      </c>
      <c r="C227" s="24">
        <v>200</v>
      </c>
      <c r="D227" s="25"/>
      <c r="E227" s="25">
        <v>1.5509999999999999</v>
      </c>
      <c r="F227" s="24">
        <v>1.5848800000000001</v>
      </c>
      <c r="G227" s="24">
        <v>2.1749000000000001</v>
      </c>
      <c r="H227" s="24">
        <v>29.167520000000003</v>
      </c>
      <c r="I227" s="24">
        <v>25.82</v>
      </c>
      <c r="J227" s="24">
        <v>97.8</v>
      </c>
      <c r="K227" s="24">
        <v>64.95</v>
      </c>
      <c r="L227" s="24">
        <v>11.4</v>
      </c>
      <c r="M227" s="24">
        <v>53.24</v>
      </c>
      <c r="N227" s="24">
        <v>0.87</v>
      </c>
      <c r="O227" s="24">
        <v>15.000500000000001</v>
      </c>
      <c r="P227" s="24">
        <v>2.07E-2</v>
      </c>
      <c r="Q227" s="24">
        <v>8.5000000000000006E-2</v>
      </c>
      <c r="R227" s="24">
        <v>0.13</v>
      </c>
      <c r="S227" s="25">
        <v>0</v>
      </c>
    </row>
    <row r="228" spans="1:19" x14ac:dyDescent="0.25">
      <c r="A228" s="17"/>
      <c r="B228" s="26" t="s">
        <v>31</v>
      </c>
      <c r="C228" s="24"/>
      <c r="D228" s="24"/>
      <c r="E228" s="27">
        <v>6.6478235066666675</v>
      </c>
      <c r="F228" s="27">
        <v>8.6435811733333345</v>
      </c>
      <c r="G228" s="27">
        <v>42.325872680000003</v>
      </c>
      <c r="H228" s="27">
        <v>273.68701530666669</v>
      </c>
      <c r="I228" s="27">
        <v>181.45131999999998</v>
      </c>
      <c r="J228" s="27">
        <v>169.54214666666667</v>
      </c>
      <c r="K228" s="27">
        <v>78.719340000000003</v>
      </c>
      <c r="L228" s="27">
        <v>20.08764</v>
      </c>
      <c r="M228" s="27">
        <v>105.52365999999999</v>
      </c>
      <c r="N228" s="27">
        <v>1.5825040000000001</v>
      </c>
      <c r="O228" s="27">
        <v>56.219166666666673</v>
      </c>
      <c r="P228" s="27">
        <v>0.11316726666666667</v>
      </c>
      <c r="Q228" s="27">
        <v>0.12905786666666669</v>
      </c>
      <c r="R228" s="27">
        <v>0.86942266666666679</v>
      </c>
      <c r="S228" s="27">
        <v>0</v>
      </c>
    </row>
    <row r="229" spans="1:19" x14ac:dyDescent="0.25">
      <c r="A229" s="17"/>
      <c r="B229" s="31" t="s">
        <v>46</v>
      </c>
      <c r="C229" s="22"/>
      <c r="D229" s="22"/>
      <c r="E229" s="36">
        <v>33.63349310666667</v>
      </c>
      <c r="F229" s="36">
        <v>41.200597173333335</v>
      </c>
      <c r="G229" s="36">
        <v>169.95198067999999</v>
      </c>
      <c r="H229" s="36">
        <v>1183.1632697066666</v>
      </c>
      <c r="I229" s="36">
        <v>1193.2613199999998</v>
      </c>
      <c r="J229" s="36">
        <v>1742.3821466666666</v>
      </c>
      <c r="K229" s="36">
        <v>313.51034000000004</v>
      </c>
      <c r="L229" s="36">
        <v>147.32563999999999</v>
      </c>
      <c r="M229" s="36">
        <v>603.70305999999994</v>
      </c>
      <c r="N229" s="36">
        <v>9.2691440000000007</v>
      </c>
      <c r="O229" s="36">
        <v>151.47016666666667</v>
      </c>
      <c r="P229" s="36">
        <v>0.61092726666666675</v>
      </c>
      <c r="Q229" s="36">
        <v>0.58908386666666668</v>
      </c>
      <c r="R229" s="36">
        <v>7.1780426666666681</v>
      </c>
      <c r="S229" s="36">
        <v>60</v>
      </c>
    </row>
    <row r="230" spans="1:19" x14ac:dyDescent="0.25">
      <c r="A230" s="2"/>
      <c r="B230" s="3"/>
      <c r="C230" s="4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1:19" x14ac:dyDescent="0.25">
      <c r="A231" s="2"/>
      <c r="B231" s="3"/>
      <c r="C231" s="4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1:19" x14ac:dyDescent="0.25">
      <c r="A232" s="2"/>
      <c r="B232" s="3"/>
      <c r="C232" s="4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1:19" x14ac:dyDescent="0.25">
      <c r="A233" s="2"/>
      <c r="B233" s="3"/>
      <c r="C233" s="4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1:19" x14ac:dyDescent="0.25">
      <c r="A234" s="2"/>
      <c r="B234" s="3"/>
      <c r="C234" s="4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1:19" x14ac:dyDescent="0.25">
      <c r="A235" s="2"/>
      <c r="B235" s="3"/>
      <c r="C235" s="4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x14ac:dyDescent="0.25">
      <c r="A236" s="2"/>
      <c r="B236" s="3"/>
      <c r="C236" s="4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x14ac:dyDescent="0.25">
      <c r="A237" s="2"/>
      <c r="B237" s="3"/>
      <c r="C237" s="4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1:19" ht="2.25" customHeight="1" x14ac:dyDescent="0.25">
      <c r="A238" s="2"/>
      <c r="B238" s="3"/>
      <c r="C238" s="4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1:19" ht="21.75" customHeight="1" x14ac:dyDescent="0.25">
      <c r="A239" s="2"/>
      <c r="B239" s="3"/>
      <c r="C239" s="4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1:19" x14ac:dyDescent="0.25">
      <c r="A240" s="2"/>
      <c r="B240" s="3"/>
      <c r="C240" s="4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9" x14ac:dyDescent="0.25">
      <c r="A241" s="118" t="s">
        <v>0</v>
      </c>
      <c r="B241" s="118" t="s">
        <v>1</v>
      </c>
      <c r="C241" s="118" t="s">
        <v>2</v>
      </c>
      <c r="D241" s="33" t="s">
        <v>201</v>
      </c>
      <c r="E241" s="115" t="s">
        <v>3</v>
      </c>
      <c r="F241" s="116"/>
      <c r="G241" s="117"/>
      <c r="H241" s="118" t="s">
        <v>4</v>
      </c>
      <c r="I241" s="120" t="s">
        <v>5</v>
      </c>
      <c r="J241" s="121"/>
      <c r="K241" s="121"/>
      <c r="L241" s="121"/>
      <c r="M241" s="121"/>
      <c r="N241" s="122"/>
      <c r="O241" s="120" t="s">
        <v>6</v>
      </c>
      <c r="P241" s="121"/>
      <c r="Q241" s="121"/>
      <c r="R241" s="121"/>
      <c r="S241" s="122"/>
    </row>
    <row r="242" spans="1:19" ht="21" x14ac:dyDescent="0.25">
      <c r="A242" s="119"/>
      <c r="B242" s="119"/>
      <c r="C242" s="119"/>
      <c r="D242" s="34" t="s">
        <v>203</v>
      </c>
      <c r="E242" s="14" t="s">
        <v>7</v>
      </c>
      <c r="F242" s="15" t="s">
        <v>8</v>
      </c>
      <c r="G242" s="16" t="s">
        <v>9</v>
      </c>
      <c r="H242" s="119"/>
      <c r="I242" s="14" t="s">
        <v>10</v>
      </c>
      <c r="J242" s="14" t="s">
        <v>11</v>
      </c>
      <c r="K242" s="14" t="s">
        <v>12</v>
      </c>
      <c r="L242" s="14" t="s">
        <v>13</v>
      </c>
      <c r="M242" s="14" t="s">
        <v>14</v>
      </c>
      <c r="N242" s="16" t="s">
        <v>15</v>
      </c>
      <c r="O242" s="14" t="s">
        <v>16</v>
      </c>
      <c r="P242" s="14" t="s">
        <v>17</v>
      </c>
      <c r="Q242" s="14" t="s">
        <v>18</v>
      </c>
      <c r="R242" s="14" t="s">
        <v>19</v>
      </c>
      <c r="S242" s="16" t="s">
        <v>20</v>
      </c>
    </row>
    <row r="243" spans="1:19" ht="15.75" x14ac:dyDescent="0.25">
      <c r="A243" s="123" t="s">
        <v>93</v>
      </c>
      <c r="B243" s="124"/>
      <c r="C243" s="124"/>
      <c r="D243" s="124"/>
      <c r="E243" s="124"/>
      <c r="F243" s="124"/>
      <c r="G243" s="124"/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24"/>
      <c r="S243" s="125"/>
    </row>
    <row r="244" spans="1:19" x14ac:dyDescent="0.25">
      <c r="A244" s="17"/>
      <c r="B244" s="18" t="s">
        <v>21</v>
      </c>
      <c r="C244" s="24"/>
      <c r="D244" s="25"/>
      <c r="E244" s="25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5"/>
    </row>
    <row r="245" spans="1:19" ht="22.5" x14ac:dyDescent="0.25">
      <c r="A245" s="17" t="s">
        <v>146</v>
      </c>
      <c r="B245" s="20" t="s">
        <v>144</v>
      </c>
      <c r="C245" s="24" t="s">
        <v>145</v>
      </c>
      <c r="D245" s="25"/>
      <c r="E245" s="25">
        <v>12.24765</v>
      </c>
      <c r="F245" s="24">
        <v>5.3796319999999991</v>
      </c>
      <c r="G245" s="24">
        <v>31.482453</v>
      </c>
      <c r="H245" s="24">
        <v>223.47709999999998</v>
      </c>
      <c r="I245" s="24">
        <v>65.48299999999999</v>
      </c>
      <c r="J245" s="24">
        <v>145.369</v>
      </c>
      <c r="K245" s="24">
        <v>125.59700000000001</v>
      </c>
      <c r="L245" s="24">
        <v>28.76</v>
      </c>
      <c r="M245" s="24">
        <v>170.68199999999999</v>
      </c>
      <c r="N245" s="24">
        <v>0.6177999999999999</v>
      </c>
      <c r="O245" s="24">
        <v>33.6</v>
      </c>
      <c r="P245" s="24">
        <v>0.46478999999999998</v>
      </c>
      <c r="Q245" s="24">
        <v>0.23332000000000003</v>
      </c>
      <c r="R245" s="24">
        <v>0.61780000000000002</v>
      </c>
      <c r="S245" s="25">
        <v>0</v>
      </c>
    </row>
    <row r="246" spans="1:19" x14ac:dyDescent="0.25">
      <c r="A246" s="17" t="s">
        <v>28</v>
      </c>
      <c r="B246" s="23" t="s">
        <v>45</v>
      </c>
      <c r="C246" s="24">
        <v>200</v>
      </c>
      <c r="D246" s="25"/>
      <c r="E246" s="25">
        <v>0.19</v>
      </c>
      <c r="F246" s="24">
        <v>4.7939999999999997E-2</v>
      </c>
      <c r="G246" s="24">
        <v>13.6591</v>
      </c>
      <c r="H246" s="24">
        <v>55.827860000000001</v>
      </c>
      <c r="I246" s="24">
        <v>0.97</v>
      </c>
      <c r="J246" s="24">
        <v>25.25</v>
      </c>
      <c r="K246" s="24">
        <v>5.4</v>
      </c>
      <c r="L246" s="24">
        <v>4.4000000000000004</v>
      </c>
      <c r="M246" s="24">
        <v>8.24</v>
      </c>
      <c r="N246" s="24">
        <v>0.86499999999999999</v>
      </c>
      <c r="O246" s="24">
        <v>5.0000000000000001E-4</v>
      </c>
      <c r="P246" s="24">
        <v>7.000000000000001E-4</v>
      </c>
      <c r="Q246" s="24">
        <v>0.01</v>
      </c>
      <c r="R246" s="24">
        <v>0.08</v>
      </c>
      <c r="S246" s="25">
        <v>0</v>
      </c>
    </row>
    <row r="247" spans="1:19" x14ac:dyDescent="0.25">
      <c r="A247" s="28"/>
      <c r="B247" s="26" t="s">
        <v>31</v>
      </c>
      <c r="C247" s="24"/>
      <c r="D247" s="24"/>
      <c r="E247" s="27">
        <v>12.43765</v>
      </c>
      <c r="F247" s="27">
        <v>5.4275719999999987</v>
      </c>
      <c r="G247" s="27">
        <v>45.141553000000002</v>
      </c>
      <c r="H247" s="27">
        <v>279.30495999999999</v>
      </c>
      <c r="I247" s="27">
        <v>66.452999999999989</v>
      </c>
      <c r="J247" s="27">
        <v>170.619</v>
      </c>
      <c r="K247" s="27">
        <v>130.99700000000001</v>
      </c>
      <c r="L247" s="27">
        <v>33.160000000000004</v>
      </c>
      <c r="M247" s="27">
        <v>178.922</v>
      </c>
      <c r="N247" s="27">
        <v>1.4827999999999999</v>
      </c>
      <c r="O247" s="27">
        <v>33.600500000000004</v>
      </c>
      <c r="P247" s="27">
        <v>0.46548999999999996</v>
      </c>
      <c r="Q247" s="27">
        <v>0.24332000000000004</v>
      </c>
      <c r="R247" s="27">
        <v>0.69779999999999998</v>
      </c>
      <c r="S247" s="27">
        <v>0</v>
      </c>
    </row>
    <row r="248" spans="1:19" x14ac:dyDescent="0.25">
      <c r="A248" s="28"/>
      <c r="B248" s="29" t="s">
        <v>32</v>
      </c>
      <c r="C248" s="24"/>
      <c r="D248" s="25"/>
      <c r="E248" s="25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5"/>
    </row>
    <row r="249" spans="1:19" ht="20.25" customHeight="1" x14ac:dyDescent="0.25">
      <c r="A249" s="28" t="s">
        <v>166</v>
      </c>
      <c r="B249" s="23" t="s">
        <v>178</v>
      </c>
      <c r="C249" s="24">
        <v>50</v>
      </c>
      <c r="D249" s="25"/>
      <c r="E249" s="25">
        <v>4.9000000000000004</v>
      </c>
      <c r="F249" s="24">
        <v>8.9</v>
      </c>
      <c r="G249" s="24">
        <v>9.5</v>
      </c>
      <c r="H249" s="24">
        <v>138</v>
      </c>
      <c r="I249" s="24">
        <v>237</v>
      </c>
      <c r="J249" s="24">
        <v>267</v>
      </c>
      <c r="K249" s="24">
        <v>187</v>
      </c>
      <c r="L249" s="24">
        <v>28</v>
      </c>
      <c r="M249" s="24">
        <v>154</v>
      </c>
      <c r="N249" s="24">
        <v>1.5</v>
      </c>
      <c r="O249" s="24">
        <v>40</v>
      </c>
      <c r="P249" s="24">
        <v>0.03</v>
      </c>
      <c r="Q249" s="24">
        <v>0.09</v>
      </c>
      <c r="R249" s="24">
        <v>0.2</v>
      </c>
      <c r="S249" s="25">
        <v>0</v>
      </c>
    </row>
    <row r="250" spans="1:19" ht="33.75" x14ac:dyDescent="0.25">
      <c r="A250" s="17" t="s">
        <v>94</v>
      </c>
      <c r="B250" s="23" t="s">
        <v>95</v>
      </c>
      <c r="C250" s="24" t="s">
        <v>50</v>
      </c>
      <c r="D250" s="25"/>
      <c r="E250" s="25">
        <v>2.1160399999999999</v>
      </c>
      <c r="F250" s="24">
        <v>5.0495200000000002</v>
      </c>
      <c r="G250" s="24">
        <v>13.1264</v>
      </c>
      <c r="H250" s="24">
        <v>106.67527999999999</v>
      </c>
      <c r="I250" s="24">
        <v>143.91999999999999</v>
      </c>
      <c r="J250" s="24">
        <v>421</v>
      </c>
      <c r="K250" s="24">
        <v>23.16</v>
      </c>
      <c r="L250" s="24">
        <v>22.88</v>
      </c>
      <c r="M250" s="24">
        <v>65.232000000000014</v>
      </c>
      <c r="N250" s="24">
        <v>0.83719999999999994</v>
      </c>
      <c r="O250" s="24">
        <v>6</v>
      </c>
      <c r="P250" s="24">
        <v>9.2600000000000016E-2</v>
      </c>
      <c r="Q250" s="24">
        <v>6.7279999999999993E-2</v>
      </c>
      <c r="R250" s="24">
        <v>1.0256000000000001</v>
      </c>
      <c r="S250" s="25">
        <v>0</v>
      </c>
    </row>
    <row r="251" spans="1:19" x14ac:dyDescent="0.25">
      <c r="A251" s="37" t="s">
        <v>148</v>
      </c>
      <c r="B251" s="23" t="s">
        <v>147</v>
      </c>
      <c r="C251" s="24">
        <v>50</v>
      </c>
      <c r="D251" s="25"/>
      <c r="E251" s="25">
        <v>7.1007583333333342</v>
      </c>
      <c r="F251" s="24">
        <v>5.4584999999999999</v>
      </c>
      <c r="G251" s="24">
        <v>3.6953249999999995</v>
      </c>
      <c r="H251" s="24">
        <v>92.310525000000013</v>
      </c>
      <c r="I251" s="24">
        <v>25.735999999999997</v>
      </c>
      <c r="J251" s="24">
        <v>137.88333333333333</v>
      </c>
      <c r="K251" s="24">
        <v>5.22</v>
      </c>
      <c r="L251" s="24">
        <v>11.564166666666667</v>
      </c>
      <c r="M251" s="24">
        <v>82.244166666666658</v>
      </c>
      <c r="N251" s="24">
        <v>1.1220000000000001</v>
      </c>
      <c r="O251" s="24">
        <v>0</v>
      </c>
      <c r="P251" s="24">
        <v>2.9249999999999998E-2</v>
      </c>
      <c r="Q251" s="24">
        <v>6.0499999999999998E-2</v>
      </c>
      <c r="R251" s="24">
        <v>1.8935833333333332</v>
      </c>
      <c r="S251" s="25">
        <v>0</v>
      </c>
    </row>
    <row r="252" spans="1:19" x14ac:dyDescent="0.25">
      <c r="A252" s="37" t="s">
        <v>39</v>
      </c>
      <c r="B252" s="23" t="s">
        <v>194</v>
      </c>
      <c r="C252" s="24">
        <v>100</v>
      </c>
      <c r="D252" s="25"/>
      <c r="E252" s="25">
        <v>3.5367500000000005</v>
      </c>
      <c r="F252" s="24">
        <v>2.6213880000000001</v>
      </c>
      <c r="G252" s="24">
        <v>21.822027500000004</v>
      </c>
      <c r="H252" s="24">
        <v>125.02760200000003</v>
      </c>
      <c r="I252" s="24">
        <v>1.5435000000000003</v>
      </c>
      <c r="J252" s="24">
        <v>42.808500000000002</v>
      </c>
      <c r="K252" s="24">
        <v>7.2905000000000006</v>
      </c>
      <c r="L252" s="24">
        <v>5.4320000000000004</v>
      </c>
      <c r="M252" s="24">
        <v>30.586500000000001</v>
      </c>
      <c r="N252" s="24">
        <v>0.55020000000000013</v>
      </c>
      <c r="O252" s="24">
        <v>14</v>
      </c>
      <c r="P252" s="24">
        <v>5.8065000000000005E-2</v>
      </c>
      <c r="Q252" s="24">
        <v>1.7780000000000001E-2</v>
      </c>
      <c r="R252" s="24">
        <v>0.41090000000000004</v>
      </c>
      <c r="S252" s="25">
        <v>0</v>
      </c>
    </row>
    <row r="253" spans="1:19" x14ac:dyDescent="0.25">
      <c r="A253" s="17" t="s">
        <v>28</v>
      </c>
      <c r="B253" s="23" t="s">
        <v>45</v>
      </c>
      <c r="C253" s="24">
        <v>200</v>
      </c>
      <c r="D253" s="25"/>
      <c r="E253" s="25">
        <v>0.19</v>
      </c>
      <c r="F253" s="24">
        <v>4.7939999999999997E-2</v>
      </c>
      <c r="G253" s="24">
        <v>13.6591</v>
      </c>
      <c r="H253" s="24">
        <v>55.827860000000001</v>
      </c>
      <c r="I253" s="24">
        <v>0.97</v>
      </c>
      <c r="J253" s="24">
        <v>25.25</v>
      </c>
      <c r="K253" s="24">
        <v>5.4</v>
      </c>
      <c r="L253" s="24">
        <v>4.4000000000000004</v>
      </c>
      <c r="M253" s="24">
        <v>8.24</v>
      </c>
      <c r="N253" s="24">
        <v>0.86499999999999999</v>
      </c>
      <c r="O253" s="24">
        <v>5.0000000000000001E-4</v>
      </c>
      <c r="P253" s="24">
        <v>7.000000000000001E-4</v>
      </c>
      <c r="Q253" s="24">
        <v>0.01</v>
      </c>
      <c r="R253" s="24">
        <v>0.08</v>
      </c>
      <c r="S253" s="25">
        <v>60</v>
      </c>
    </row>
    <row r="254" spans="1:19" x14ac:dyDescent="0.25">
      <c r="A254" s="17"/>
      <c r="B254" s="23" t="s">
        <v>107</v>
      </c>
      <c r="C254" s="24">
        <v>40</v>
      </c>
      <c r="D254" s="24"/>
      <c r="E254" s="38">
        <v>3.72</v>
      </c>
      <c r="F254" s="38">
        <v>0.376</v>
      </c>
      <c r="G254" s="38">
        <v>24.731999999999999</v>
      </c>
      <c r="H254" s="24">
        <v>117.24</v>
      </c>
      <c r="I254" s="24">
        <v>156.08000000000001</v>
      </c>
      <c r="J254" s="24">
        <v>49.024000000000001</v>
      </c>
      <c r="K254" s="24">
        <v>8.4290000000000003</v>
      </c>
      <c r="L254" s="24">
        <v>6.2784000000000004</v>
      </c>
      <c r="M254" s="24">
        <v>34.749000000000002</v>
      </c>
      <c r="N254" s="24">
        <v>0.48232000000000003</v>
      </c>
      <c r="O254" s="24">
        <v>0</v>
      </c>
      <c r="P254" s="24">
        <v>6.7199999999999996E-2</v>
      </c>
      <c r="Q254" s="24">
        <v>1.7999999999999999E-2</v>
      </c>
      <c r="R254" s="24">
        <v>0.50790000000000002</v>
      </c>
      <c r="S254" s="25">
        <v>0</v>
      </c>
    </row>
    <row r="255" spans="1:19" x14ac:dyDescent="0.25">
      <c r="A255" s="28"/>
      <c r="B255" s="26" t="s">
        <v>31</v>
      </c>
      <c r="C255" s="24"/>
      <c r="D255" s="24"/>
      <c r="E255" s="27">
        <v>16.663548333333335</v>
      </c>
      <c r="F255" s="27">
        <v>13.553348</v>
      </c>
      <c r="G255" s="27">
        <v>77.0348525</v>
      </c>
      <c r="H255" s="27">
        <v>497.08126700000003</v>
      </c>
      <c r="I255" s="27">
        <v>328.24950000000001</v>
      </c>
      <c r="J255" s="27">
        <v>675.96583333333331</v>
      </c>
      <c r="K255" s="27">
        <v>49.499499999999998</v>
      </c>
      <c r="L255" s="27">
        <v>50.554566666666666</v>
      </c>
      <c r="M255" s="27">
        <v>221.05166666666668</v>
      </c>
      <c r="N255" s="27">
        <v>3.8567200000000006</v>
      </c>
      <c r="O255" s="27">
        <v>20.000499999999999</v>
      </c>
      <c r="P255" s="27">
        <v>0.24781500000000001</v>
      </c>
      <c r="Q255" s="27">
        <v>0.17355999999999999</v>
      </c>
      <c r="R255" s="27">
        <v>3.9179833333333338</v>
      </c>
      <c r="S255" s="27">
        <v>60</v>
      </c>
    </row>
    <row r="256" spans="1:19" x14ac:dyDescent="0.25">
      <c r="A256" s="28"/>
      <c r="B256" s="29" t="s">
        <v>44</v>
      </c>
      <c r="C256" s="24"/>
      <c r="D256" s="25"/>
      <c r="E256" s="25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5"/>
    </row>
    <row r="257" spans="1:19" x14ac:dyDescent="0.25">
      <c r="A257" s="17" t="s">
        <v>149</v>
      </c>
      <c r="B257" s="23" t="s">
        <v>150</v>
      </c>
      <c r="C257" s="24">
        <v>75</v>
      </c>
      <c r="D257" s="25"/>
      <c r="E257" s="25">
        <v>5.509574999999999</v>
      </c>
      <c r="F257" s="24">
        <v>4.4497200000000001</v>
      </c>
      <c r="G257" s="24">
        <v>39.427342499999995</v>
      </c>
      <c r="H257" s="24">
        <v>219.79514999999998</v>
      </c>
      <c r="I257" s="24">
        <v>242.91749999999999</v>
      </c>
      <c r="J257" s="24">
        <v>76.816500000000005</v>
      </c>
      <c r="K257" s="24">
        <v>15.970500000000001</v>
      </c>
      <c r="L257" s="24">
        <v>9.1769999999999996</v>
      </c>
      <c r="M257" s="24">
        <v>60.18</v>
      </c>
      <c r="N257" s="24">
        <v>0.82214999999999994</v>
      </c>
      <c r="O257" s="24">
        <v>36</v>
      </c>
      <c r="P257" s="24">
        <v>9.4049999999999995E-2</v>
      </c>
      <c r="Q257" s="24">
        <v>6.1800000000000001E-2</v>
      </c>
      <c r="R257" s="24">
        <v>0.75524999999999998</v>
      </c>
      <c r="S257" s="25">
        <v>0</v>
      </c>
    </row>
    <row r="258" spans="1:19" x14ac:dyDescent="0.25">
      <c r="A258" s="17"/>
      <c r="B258" s="23" t="s">
        <v>151</v>
      </c>
      <c r="C258" s="24" t="s">
        <v>96</v>
      </c>
      <c r="D258" s="25"/>
      <c r="E258" s="25">
        <v>1</v>
      </c>
      <c r="F258" s="24">
        <v>0</v>
      </c>
      <c r="G258" s="24">
        <v>25.4</v>
      </c>
      <c r="H258" s="24">
        <v>110</v>
      </c>
      <c r="I258" s="24">
        <v>4</v>
      </c>
      <c r="J258" s="24">
        <v>490</v>
      </c>
      <c r="K258" s="24">
        <v>40</v>
      </c>
      <c r="L258" s="24">
        <v>20</v>
      </c>
      <c r="M258" s="24">
        <v>36</v>
      </c>
      <c r="N258" s="24">
        <v>0.4</v>
      </c>
      <c r="O258" s="24">
        <v>0</v>
      </c>
      <c r="P258" s="24">
        <v>0.04</v>
      </c>
      <c r="Q258" s="24">
        <v>0.08</v>
      </c>
      <c r="R258" s="24">
        <v>0.4</v>
      </c>
      <c r="S258" s="25">
        <v>0</v>
      </c>
    </row>
    <row r="259" spans="1:19" x14ac:dyDescent="0.25">
      <c r="A259" s="17"/>
      <c r="B259" s="31" t="s">
        <v>31</v>
      </c>
      <c r="C259" s="22"/>
      <c r="D259" s="22"/>
      <c r="E259" s="21">
        <v>6.509574999999999</v>
      </c>
      <c r="F259" s="21">
        <v>4.4497200000000001</v>
      </c>
      <c r="G259" s="21">
        <v>64.827342499999986</v>
      </c>
      <c r="H259" s="21">
        <v>329.79514999999998</v>
      </c>
      <c r="I259" s="21">
        <v>246.91749999999999</v>
      </c>
      <c r="J259" s="21">
        <v>566.81650000000002</v>
      </c>
      <c r="K259" s="21">
        <v>55.970500000000001</v>
      </c>
      <c r="L259" s="21">
        <v>29.177</v>
      </c>
      <c r="M259" s="21">
        <v>96.18</v>
      </c>
      <c r="N259" s="21">
        <v>1.2221500000000001</v>
      </c>
      <c r="O259" s="21">
        <v>36</v>
      </c>
      <c r="P259" s="21">
        <v>0.13405</v>
      </c>
      <c r="Q259" s="21">
        <v>0.14180000000000001</v>
      </c>
      <c r="R259" s="21">
        <v>1.1552500000000001</v>
      </c>
      <c r="S259" s="21">
        <v>0</v>
      </c>
    </row>
    <row r="260" spans="1:19" x14ac:dyDescent="0.25">
      <c r="A260" s="28"/>
      <c r="B260" s="26" t="s">
        <v>46</v>
      </c>
      <c r="C260" s="24"/>
      <c r="D260" s="24"/>
      <c r="E260" s="32">
        <v>35.610773333333334</v>
      </c>
      <c r="F260" s="32">
        <v>23.430639999999997</v>
      </c>
      <c r="G260" s="32">
        <v>187.00374799999997</v>
      </c>
      <c r="H260" s="32">
        <v>1106.1813769999999</v>
      </c>
      <c r="I260" s="32">
        <v>641.62</v>
      </c>
      <c r="J260" s="32">
        <v>1413.4013333333332</v>
      </c>
      <c r="K260" s="32">
        <v>236.46700000000004</v>
      </c>
      <c r="L260" s="32">
        <v>112.89156666666668</v>
      </c>
      <c r="M260" s="32">
        <v>496.15366666666665</v>
      </c>
      <c r="N260" s="32">
        <v>6.5616700000000003</v>
      </c>
      <c r="O260" s="32">
        <v>89.600999999999999</v>
      </c>
      <c r="P260" s="32">
        <v>0.84735499999999997</v>
      </c>
      <c r="Q260" s="32">
        <v>0.55868000000000007</v>
      </c>
      <c r="R260" s="32">
        <v>5.7710333333333335</v>
      </c>
      <c r="S260" s="32">
        <v>60</v>
      </c>
    </row>
    <row r="261" spans="1:19" x14ac:dyDescent="0.25">
      <c r="A261" s="2"/>
      <c r="B261" s="3"/>
      <c r="C261" s="4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pans="1:19" ht="1.5" customHeight="1" x14ac:dyDescent="0.25">
      <c r="A262" s="2"/>
      <c r="B262" s="3"/>
      <c r="C262" s="4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hidden="1" x14ac:dyDescent="0.25">
      <c r="A263" s="2"/>
      <c r="B263" s="3"/>
      <c r="C263" s="4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hidden="1" x14ac:dyDescent="0.25">
      <c r="A264" s="2"/>
      <c r="B264" s="3"/>
      <c r="C264" s="4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spans="1:19" hidden="1" x14ac:dyDescent="0.25">
      <c r="A265" s="2"/>
      <c r="B265" s="3"/>
      <c r="C265" s="4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spans="1:19" hidden="1" x14ac:dyDescent="0.25">
      <c r="A266" s="2"/>
      <c r="B266" s="3"/>
      <c r="C266" s="4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spans="1:19" ht="21.75" customHeight="1" x14ac:dyDescent="0.25">
      <c r="A267" s="2"/>
      <c r="B267" s="3"/>
      <c r="C267" s="4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pans="1:19" x14ac:dyDescent="0.25">
      <c r="A268" s="2"/>
      <c r="B268" s="3"/>
      <c r="C268" s="4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spans="1:19" x14ac:dyDescent="0.25">
      <c r="A269" s="118" t="s">
        <v>0</v>
      </c>
      <c r="B269" s="118" t="s">
        <v>1</v>
      </c>
      <c r="C269" s="118" t="s">
        <v>2</v>
      </c>
      <c r="D269" s="33" t="s">
        <v>201</v>
      </c>
      <c r="E269" s="115" t="s">
        <v>3</v>
      </c>
      <c r="F269" s="116"/>
      <c r="G269" s="117"/>
      <c r="H269" s="118" t="s">
        <v>4</v>
      </c>
      <c r="I269" s="120" t="s">
        <v>5</v>
      </c>
      <c r="J269" s="121"/>
      <c r="K269" s="121"/>
      <c r="L269" s="121"/>
      <c r="M269" s="121"/>
      <c r="N269" s="122"/>
      <c r="O269" s="120" t="s">
        <v>6</v>
      </c>
      <c r="P269" s="121"/>
      <c r="Q269" s="121"/>
      <c r="R269" s="121"/>
      <c r="S269" s="122"/>
    </row>
    <row r="270" spans="1:19" ht="21" x14ac:dyDescent="0.25">
      <c r="A270" s="119"/>
      <c r="B270" s="119"/>
      <c r="C270" s="119"/>
      <c r="D270" s="34" t="s">
        <v>203</v>
      </c>
      <c r="E270" s="14" t="s">
        <v>7</v>
      </c>
      <c r="F270" s="15" t="s">
        <v>8</v>
      </c>
      <c r="G270" s="16" t="s">
        <v>9</v>
      </c>
      <c r="H270" s="119"/>
      <c r="I270" s="14" t="s">
        <v>10</v>
      </c>
      <c r="J270" s="14" t="s">
        <v>11</v>
      </c>
      <c r="K270" s="14" t="s">
        <v>12</v>
      </c>
      <c r="L270" s="14" t="s">
        <v>13</v>
      </c>
      <c r="M270" s="14" t="s">
        <v>14</v>
      </c>
      <c r="N270" s="16" t="s">
        <v>15</v>
      </c>
      <c r="O270" s="14" t="s">
        <v>16</v>
      </c>
      <c r="P270" s="14" t="s">
        <v>17</v>
      </c>
      <c r="Q270" s="14" t="s">
        <v>18</v>
      </c>
      <c r="R270" s="14" t="s">
        <v>19</v>
      </c>
      <c r="S270" s="16" t="s">
        <v>20</v>
      </c>
    </row>
    <row r="271" spans="1:19" ht="15.75" x14ac:dyDescent="0.25">
      <c r="A271" s="123" t="s">
        <v>97</v>
      </c>
      <c r="B271" s="124"/>
      <c r="C271" s="124"/>
      <c r="D271" s="124"/>
      <c r="E271" s="124"/>
      <c r="F271" s="124"/>
      <c r="G271" s="124"/>
      <c r="H271" s="124"/>
      <c r="I271" s="124"/>
      <c r="J271" s="124"/>
      <c r="K271" s="124"/>
      <c r="L271" s="124"/>
      <c r="M271" s="124"/>
      <c r="N271" s="124"/>
      <c r="O271" s="124"/>
      <c r="P271" s="124"/>
      <c r="Q271" s="124"/>
      <c r="R271" s="124"/>
      <c r="S271" s="125"/>
    </row>
    <row r="272" spans="1:19" x14ac:dyDescent="0.25">
      <c r="A272" s="17"/>
      <c r="B272" s="18" t="s">
        <v>21</v>
      </c>
      <c r="C272" s="24"/>
      <c r="D272" s="25"/>
      <c r="E272" s="25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5"/>
    </row>
    <row r="273" spans="1:19" x14ac:dyDescent="0.25">
      <c r="A273" s="28" t="s">
        <v>98</v>
      </c>
      <c r="B273" s="20" t="s">
        <v>99</v>
      </c>
      <c r="C273" s="24" t="s">
        <v>24</v>
      </c>
      <c r="D273" s="25"/>
      <c r="E273" s="25">
        <v>5.9687650000000012</v>
      </c>
      <c r="F273" s="24">
        <v>7.1962000000000002</v>
      </c>
      <c r="G273" s="24">
        <v>27.581644999999998</v>
      </c>
      <c r="H273" s="24">
        <v>198.96744000000001</v>
      </c>
      <c r="I273" s="24">
        <v>359.34750000000003</v>
      </c>
      <c r="J273" s="24">
        <v>229.11750000000001</v>
      </c>
      <c r="K273" s="24">
        <v>170.83500000000001</v>
      </c>
      <c r="L273" s="24">
        <v>23.25</v>
      </c>
      <c r="M273" s="24">
        <v>143.32499999999999</v>
      </c>
      <c r="N273" s="24">
        <v>0.42175000000000007</v>
      </c>
      <c r="O273" s="24">
        <v>47</v>
      </c>
      <c r="P273" s="24">
        <v>8.7050000000000016E-2</v>
      </c>
      <c r="Q273" s="24">
        <v>0.21780000000000002</v>
      </c>
      <c r="R273" s="24">
        <v>0.41899999999999998</v>
      </c>
      <c r="S273" s="25">
        <v>0</v>
      </c>
    </row>
    <row r="274" spans="1:19" x14ac:dyDescent="0.25">
      <c r="A274" s="28" t="s">
        <v>100</v>
      </c>
      <c r="B274" s="20" t="s">
        <v>152</v>
      </c>
      <c r="C274" s="24" t="s">
        <v>101</v>
      </c>
      <c r="D274" s="25"/>
      <c r="E274" s="25">
        <v>5.0120000000000005</v>
      </c>
      <c r="F274" s="24">
        <v>5.9980000000000002</v>
      </c>
      <c r="G274" s="24">
        <v>18.594999999999999</v>
      </c>
      <c r="H274" s="24">
        <v>148.227</v>
      </c>
      <c r="I274" s="24">
        <v>342.81</v>
      </c>
      <c r="J274" s="24">
        <v>81.467000000000013</v>
      </c>
      <c r="K274" s="24">
        <v>10.372</v>
      </c>
      <c r="L274" s="24">
        <v>8.3906000000000009</v>
      </c>
      <c r="M274" s="24">
        <v>54.262</v>
      </c>
      <c r="N274" s="24">
        <v>0.78180000000000005</v>
      </c>
      <c r="O274" s="24">
        <v>0</v>
      </c>
      <c r="P274" s="24">
        <v>6.2399999999999997E-2</v>
      </c>
      <c r="Q274" s="24">
        <v>3.3500000000000002E-2</v>
      </c>
      <c r="R274" s="24">
        <v>0.87590000000000001</v>
      </c>
      <c r="S274" s="25">
        <v>0</v>
      </c>
    </row>
    <row r="275" spans="1:19" x14ac:dyDescent="0.25">
      <c r="A275" s="17" t="s">
        <v>28</v>
      </c>
      <c r="B275" s="23" t="s">
        <v>45</v>
      </c>
      <c r="C275" s="24">
        <v>200</v>
      </c>
      <c r="D275" s="25"/>
      <c r="E275" s="25">
        <v>0.19</v>
      </c>
      <c r="F275" s="24">
        <v>4.7939999999999997E-2</v>
      </c>
      <c r="G275" s="24">
        <v>13.6591</v>
      </c>
      <c r="H275" s="24">
        <v>55.827860000000001</v>
      </c>
      <c r="I275" s="24">
        <v>0.97</v>
      </c>
      <c r="J275" s="24">
        <v>25.25</v>
      </c>
      <c r="K275" s="24">
        <v>5.4</v>
      </c>
      <c r="L275" s="24">
        <v>4.4000000000000004</v>
      </c>
      <c r="M275" s="24">
        <v>8.24</v>
      </c>
      <c r="N275" s="24">
        <v>0.86499999999999999</v>
      </c>
      <c r="O275" s="24">
        <v>5.0000000000000001E-4</v>
      </c>
      <c r="P275" s="24">
        <v>7.000000000000001E-4</v>
      </c>
      <c r="Q275" s="24">
        <v>0.01</v>
      </c>
      <c r="R275" s="24">
        <v>0.08</v>
      </c>
      <c r="S275" s="25">
        <v>0</v>
      </c>
    </row>
    <row r="276" spans="1:19" x14ac:dyDescent="0.25">
      <c r="A276" s="28"/>
      <c r="B276" s="26" t="s">
        <v>31</v>
      </c>
      <c r="C276" s="24"/>
      <c r="D276" s="24"/>
      <c r="E276" s="27">
        <v>11.170765000000001</v>
      </c>
      <c r="F276" s="27">
        <v>13.242140000000001</v>
      </c>
      <c r="G276" s="27">
        <v>59.835744999999996</v>
      </c>
      <c r="H276" s="27">
        <v>403.02229999999997</v>
      </c>
      <c r="I276" s="27">
        <v>703.12750000000005</v>
      </c>
      <c r="J276" s="27">
        <v>335.83450000000005</v>
      </c>
      <c r="K276" s="27">
        <v>186.607</v>
      </c>
      <c r="L276" s="27">
        <v>36.040599999999998</v>
      </c>
      <c r="M276" s="27">
        <v>205.827</v>
      </c>
      <c r="N276" s="27">
        <v>2.0685500000000001</v>
      </c>
      <c r="O276" s="27">
        <v>47.000500000000002</v>
      </c>
      <c r="P276" s="27">
        <v>0.15015000000000003</v>
      </c>
      <c r="Q276" s="27">
        <v>0.26130000000000003</v>
      </c>
      <c r="R276" s="27">
        <v>1.3749</v>
      </c>
      <c r="S276" s="27">
        <v>0</v>
      </c>
    </row>
    <row r="277" spans="1:19" x14ac:dyDescent="0.25">
      <c r="A277" s="28"/>
      <c r="B277" s="29" t="s">
        <v>32</v>
      </c>
      <c r="C277" s="24"/>
      <c r="D277" s="25"/>
      <c r="E277" s="25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5"/>
    </row>
    <row r="278" spans="1:19" x14ac:dyDescent="0.25">
      <c r="A278" s="28"/>
      <c r="B278" s="23" t="s">
        <v>179</v>
      </c>
      <c r="C278" s="24">
        <v>50</v>
      </c>
      <c r="D278" s="25"/>
      <c r="E278" s="25">
        <v>1.3</v>
      </c>
      <c r="F278" s="24">
        <v>0.1</v>
      </c>
      <c r="G278" s="24">
        <v>6.9</v>
      </c>
      <c r="H278" s="24">
        <v>35</v>
      </c>
      <c r="I278" s="24">
        <v>21</v>
      </c>
      <c r="J278" s="24">
        <v>200</v>
      </c>
      <c r="K278" s="24">
        <v>27</v>
      </c>
      <c r="L278" s="24">
        <v>38</v>
      </c>
      <c r="M278" s="24">
        <v>55</v>
      </c>
      <c r="N278" s="24">
        <v>0.7</v>
      </c>
      <c r="O278" s="24">
        <v>0</v>
      </c>
      <c r="P278" s="24">
        <v>0.06</v>
      </c>
      <c r="Q278" s="24">
        <v>7.0000000000000007E-2</v>
      </c>
      <c r="R278" s="24">
        <v>1</v>
      </c>
      <c r="S278" s="25">
        <v>0</v>
      </c>
    </row>
    <row r="279" spans="1:19" ht="22.5" x14ac:dyDescent="0.25">
      <c r="A279" s="17" t="s">
        <v>163</v>
      </c>
      <c r="B279" s="23" t="s">
        <v>162</v>
      </c>
      <c r="C279" s="24">
        <v>250</v>
      </c>
      <c r="D279" s="25"/>
      <c r="E279" s="25">
        <v>4.6344255999999993</v>
      </c>
      <c r="F279" s="24">
        <v>6.268063999999999</v>
      </c>
      <c r="G279" s="24">
        <v>6.169436000000001</v>
      </c>
      <c r="H279" s="24">
        <v>99.628022399999992</v>
      </c>
      <c r="I279" s="24">
        <v>227.32</v>
      </c>
      <c r="J279" s="24">
        <v>307.94</v>
      </c>
      <c r="K279" s="24">
        <v>16.288</v>
      </c>
      <c r="L279" s="24">
        <v>17.260000000000002</v>
      </c>
      <c r="M279" s="24">
        <v>76.971999999999994</v>
      </c>
      <c r="N279" s="24">
        <v>1.1275999999999997</v>
      </c>
      <c r="O279" s="24">
        <v>12.8</v>
      </c>
      <c r="P279" s="24">
        <v>7.7920000000000003E-2</v>
      </c>
      <c r="Q279" s="24">
        <v>7.3120000000000004E-2</v>
      </c>
      <c r="R279" s="24">
        <v>1.4608000000000001</v>
      </c>
      <c r="S279" s="25">
        <v>0</v>
      </c>
    </row>
    <row r="280" spans="1:19" x14ac:dyDescent="0.25">
      <c r="A280" s="37" t="s">
        <v>154</v>
      </c>
      <c r="B280" s="23" t="s">
        <v>153</v>
      </c>
      <c r="C280" s="24">
        <v>50</v>
      </c>
      <c r="D280" s="25"/>
      <c r="E280" s="25">
        <v>8.5118253333333325</v>
      </c>
      <c r="F280" s="24">
        <v>7.8075653333333328</v>
      </c>
      <c r="G280" s="24">
        <v>5.8289443333333333</v>
      </c>
      <c r="H280" s="24">
        <v>127.63116666666666</v>
      </c>
      <c r="I280" s="24">
        <v>547.85033333333331</v>
      </c>
      <c r="J280" s="24">
        <v>164.52533333333335</v>
      </c>
      <c r="K280" s="24">
        <v>20.341000000000001</v>
      </c>
      <c r="L280" s="24">
        <v>16.309333333333335</v>
      </c>
      <c r="M280" s="24">
        <v>97.155000000000001</v>
      </c>
      <c r="N280" s="24">
        <v>0.67276666666666662</v>
      </c>
      <c r="O280" s="24">
        <v>10.25</v>
      </c>
      <c r="P280" s="24">
        <v>1.0560966666666665</v>
      </c>
      <c r="Q280" s="24">
        <v>7.7839999999999993E-2</v>
      </c>
      <c r="R280" s="24">
        <v>1.8378666666666665</v>
      </c>
      <c r="S280" s="25">
        <v>0</v>
      </c>
    </row>
    <row r="281" spans="1:19" x14ac:dyDescent="0.25">
      <c r="A281" s="28" t="s">
        <v>161</v>
      </c>
      <c r="B281" s="23" t="s">
        <v>160</v>
      </c>
      <c r="C281" s="24">
        <v>150</v>
      </c>
      <c r="D281" s="25"/>
      <c r="E281" s="25">
        <v>2.0426199999999999</v>
      </c>
      <c r="F281" s="24">
        <v>2.9563600000000001</v>
      </c>
      <c r="G281" s="24">
        <v>13.365170000000001</v>
      </c>
      <c r="H281" s="24">
        <v>88.238399999999999</v>
      </c>
      <c r="I281" s="24">
        <v>12.3</v>
      </c>
      <c r="J281" s="24">
        <v>508.59</v>
      </c>
      <c r="K281" s="24">
        <v>27.39</v>
      </c>
      <c r="L281" s="24">
        <v>21.765000000000001</v>
      </c>
      <c r="M281" s="24">
        <v>64.14</v>
      </c>
      <c r="N281" s="24">
        <v>0.79150000000000009</v>
      </c>
      <c r="O281" s="24">
        <v>17</v>
      </c>
      <c r="P281" s="24">
        <v>0.10895000000000001</v>
      </c>
      <c r="Q281" s="24">
        <v>8.6550000000000002E-2</v>
      </c>
      <c r="R281" s="24">
        <v>1.1299999999999999</v>
      </c>
      <c r="S281" s="25">
        <v>0</v>
      </c>
    </row>
    <row r="282" spans="1:19" x14ac:dyDescent="0.25">
      <c r="A282" s="17" t="s">
        <v>28</v>
      </c>
      <c r="B282" s="23" t="s">
        <v>45</v>
      </c>
      <c r="C282" s="24">
        <v>200</v>
      </c>
      <c r="D282" s="25"/>
      <c r="E282" s="25">
        <v>0.19</v>
      </c>
      <c r="F282" s="24">
        <v>4.7939999999999997E-2</v>
      </c>
      <c r="G282" s="24">
        <v>13.6591</v>
      </c>
      <c r="H282" s="24">
        <v>55.827860000000001</v>
      </c>
      <c r="I282" s="24">
        <v>0.97</v>
      </c>
      <c r="J282" s="24">
        <v>25.25</v>
      </c>
      <c r="K282" s="24">
        <v>5.4</v>
      </c>
      <c r="L282" s="24">
        <v>4.4000000000000004</v>
      </c>
      <c r="M282" s="24">
        <v>8.24</v>
      </c>
      <c r="N282" s="24">
        <v>0.86499999999999999</v>
      </c>
      <c r="O282" s="24">
        <v>5.0000000000000001E-4</v>
      </c>
      <c r="P282" s="24">
        <v>7.000000000000001E-4</v>
      </c>
      <c r="Q282" s="24">
        <v>0.01</v>
      </c>
      <c r="R282" s="24">
        <v>0.08</v>
      </c>
      <c r="S282" s="25">
        <v>60</v>
      </c>
    </row>
    <row r="283" spans="1:19" x14ac:dyDescent="0.25">
      <c r="A283" s="17"/>
      <c r="B283" s="23" t="s">
        <v>107</v>
      </c>
      <c r="C283" s="24">
        <v>30</v>
      </c>
      <c r="D283" s="25"/>
      <c r="E283" s="25">
        <v>2.7919999999999998</v>
      </c>
      <c r="F283" s="24">
        <v>0.28299999999999997</v>
      </c>
      <c r="G283" s="24">
        <v>18.55</v>
      </c>
      <c r="H283" s="24">
        <v>87.927000000000007</v>
      </c>
      <c r="I283" s="24">
        <v>117.059</v>
      </c>
      <c r="J283" s="24">
        <v>36.767000000000003</v>
      </c>
      <c r="K283" s="24">
        <v>6.3215700000000004</v>
      </c>
      <c r="L283" s="24">
        <v>4.7906000000000004</v>
      </c>
      <c r="M283" s="24">
        <v>26.062000000000001</v>
      </c>
      <c r="N283" s="24">
        <v>0.36180000000000001</v>
      </c>
      <c r="O283" s="24">
        <v>0</v>
      </c>
      <c r="P283" s="24">
        <v>5.04E-2</v>
      </c>
      <c r="Q283" s="24">
        <v>1.38E-2</v>
      </c>
      <c r="R283" s="24">
        <v>0.38090000000000002</v>
      </c>
      <c r="S283" s="25">
        <v>0</v>
      </c>
    </row>
    <row r="284" spans="1:19" x14ac:dyDescent="0.25">
      <c r="A284" s="28"/>
      <c r="B284" s="26" t="s">
        <v>31</v>
      </c>
      <c r="C284" s="24"/>
      <c r="D284" s="24"/>
      <c r="E284" s="27">
        <v>18.17087093333333</v>
      </c>
      <c r="F284" s="27">
        <v>17.362929333333334</v>
      </c>
      <c r="G284" s="27">
        <v>57.572650333333343</v>
      </c>
      <c r="H284" s="27">
        <v>459.25244906666666</v>
      </c>
      <c r="I284" s="27">
        <v>905.4993333333332</v>
      </c>
      <c r="J284" s="27">
        <v>1043.0723333333333</v>
      </c>
      <c r="K284" s="27">
        <v>75.740570000000005</v>
      </c>
      <c r="L284" s="27">
        <v>64.524933333333337</v>
      </c>
      <c r="M284" s="27">
        <v>272.56900000000002</v>
      </c>
      <c r="N284" s="27">
        <v>3.8186666666666667</v>
      </c>
      <c r="O284" s="27">
        <v>40.0505</v>
      </c>
      <c r="P284" s="27">
        <v>1.2940666666666665</v>
      </c>
      <c r="Q284" s="27">
        <v>0.26130999999999999</v>
      </c>
      <c r="R284" s="27">
        <v>4.8895666666666671</v>
      </c>
      <c r="S284" s="27">
        <v>60</v>
      </c>
    </row>
    <row r="285" spans="1:19" x14ac:dyDescent="0.25">
      <c r="A285" s="28"/>
      <c r="B285" s="29" t="s">
        <v>44</v>
      </c>
      <c r="C285" s="24"/>
      <c r="D285" s="25"/>
      <c r="E285" s="25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5"/>
    </row>
    <row r="286" spans="1:19" x14ac:dyDescent="0.25">
      <c r="A286" s="17" t="s">
        <v>156</v>
      </c>
      <c r="B286" s="23" t="s">
        <v>164</v>
      </c>
      <c r="C286" s="24">
        <v>75</v>
      </c>
      <c r="D286" s="25"/>
      <c r="E286" s="25">
        <v>0.84</v>
      </c>
      <c r="F286" s="24">
        <v>0.21</v>
      </c>
      <c r="G286" s="24">
        <v>7.875</v>
      </c>
      <c r="H286" s="24">
        <v>39.9</v>
      </c>
      <c r="I286" s="24">
        <v>12.6</v>
      </c>
      <c r="J286" s="24">
        <v>162.75</v>
      </c>
      <c r="K286" s="24">
        <v>36.75</v>
      </c>
      <c r="L286" s="24">
        <v>11.55</v>
      </c>
      <c r="M286" s="24">
        <v>17.850000000000001</v>
      </c>
      <c r="N286" s="24">
        <v>0.105</v>
      </c>
      <c r="O286" s="24">
        <v>0</v>
      </c>
      <c r="P286" s="24">
        <v>6.3E-2</v>
      </c>
      <c r="Q286" s="24">
        <v>3.15E-2</v>
      </c>
      <c r="R286" s="24">
        <v>0.21</v>
      </c>
      <c r="S286" s="25">
        <v>0</v>
      </c>
    </row>
    <row r="287" spans="1:19" x14ac:dyDescent="0.25">
      <c r="A287" s="17" t="s">
        <v>91</v>
      </c>
      <c r="B287" s="23" t="s">
        <v>155</v>
      </c>
      <c r="C287" s="24">
        <v>200</v>
      </c>
      <c r="D287" s="25"/>
      <c r="E287" s="25">
        <v>1.5509999999999999</v>
      </c>
      <c r="F287" s="24">
        <v>1.5848800000000001</v>
      </c>
      <c r="G287" s="24">
        <v>2.1749000000000001</v>
      </c>
      <c r="H287" s="24">
        <v>29.167520000000003</v>
      </c>
      <c r="I287" s="24">
        <v>25.82</v>
      </c>
      <c r="J287" s="24">
        <v>97.8</v>
      </c>
      <c r="K287" s="24">
        <v>64.95</v>
      </c>
      <c r="L287" s="24">
        <v>11.4</v>
      </c>
      <c r="M287" s="24">
        <v>53.24</v>
      </c>
      <c r="N287" s="24">
        <v>0.87</v>
      </c>
      <c r="O287" s="24">
        <v>15.000500000000001</v>
      </c>
      <c r="P287" s="24">
        <v>2.07E-2</v>
      </c>
      <c r="Q287" s="24">
        <v>8.5000000000000006E-2</v>
      </c>
      <c r="R287" s="24">
        <v>0.13</v>
      </c>
      <c r="S287" s="25">
        <v>0</v>
      </c>
    </row>
    <row r="288" spans="1:19" x14ac:dyDescent="0.25">
      <c r="A288" s="17"/>
      <c r="B288" s="31" t="s">
        <v>31</v>
      </c>
      <c r="C288" s="22"/>
      <c r="D288" s="22"/>
      <c r="E288" s="21">
        <v>0.84</v>
      </c>
      <c r="F288" s="21">
        <v>0.21</v>
      </c>
      <c r="G288" s="21">
        <v>7.875</v>
      </c>
      <c r="H288" s="21">
        <v>39.9</v>
      </c>
      <c r="I288" s="21">
        <v>12.6</v>
      </c>
      <c r="J288" s="21">
        <v>162.75</v>
      </c>
      <c r="K288" s="21">
        <v>36.75</v>
      </c>
      <c r="L288" s="21">
        <v>11.55</v>
      </c>
      <c r="M288" s="21">
        <v>17.850000000000001</v>
      </c>
      <c r="N288" s="21">
        <v>0.105</v>
      </c>
      <c r="O288" s="21">
        <v>0</v>
      </c>
      <c r="P288" s="21">
        <v>6.3E-2</v>
      </c>
      <c r="Q288" s="21">
        <v>3.15E-2</v>
      </c>
      <c r="R288" s="21">
        <v>0.21</v>
      </c>
      <c r="S288" s="21">
        <v>0</v>
      </c>
    </row>
    <row r="289" spans="1:19" x14ac:dyDescent="0.25">
      <c r="A289" s="28"/>
      <c r="B289" s="26" t="s">
        <v>46</v>
      </c>
      <c r="C289" s="24"/>
      <c r="D289" s="24"/>
      <c r="E289" s="32">
        <v>30.181635933333329</v>
      </c>
      <c r="F289" s="32">
        <v>30.815069333333334</v>
      </c>
      <c r="G289" s="32">
        <v>125.28339533333335</v>
      </c>
      <c r="H289" s="32">
        <v>902.17474906666655</v>
      </c>
      <c r="I289" s="32">
        <v>1621.2268333333332</v>
      </c>
      <c r="J289" s="32">
        <v>1541.6568333333335</v>
      </c>
      <c r="K289" s="32">
        <v>299.09757000000002</v>
      </c>
      <c r="L289" s="32">
        <v>112.11553333333333</v>
      </c>
      <c r="M289" s="32">
        <v>496.24600000000004</v>
      </c>
      <c r="N289" s="32">
        <v>5.9922166666666676</v>
      </c>
      <c r="O289" s="32">
        <v>87.051000000000002</v>
      </c>
      <c r="P289" s="32">
        <v>1.5072166666666664</v>
      </c>
      <c r="Q289" s="32">
        <v>0.55410999999999999</v>
      </c>
      <c r="R289" s="32">
        <v>6.4744666666666673</v>
      </c>
      <c r="S289" s="32">
        <v>60</v>
      </c>
    </row>
    <row r="290" spans="1:19" x14ac:dyDescent="0.25">
      <c r="A290" s="2"/>
      <c r="B290" s="3"/>
      <c r="C290" s="4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spans="1:19" x14ac:dyDescent="0.25">
      <c r="A291" s="2"/>
      <c r="B291" s="3"/>
      <c r="C291" s="4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spans="1:19" x14ac:dyDescent="0.25">
      <c r="A292" s="2"/>
      <c r="B292" s="3"/>
      <c r="C292" s="4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pans="1:19" x14ac:dyDescent="0.25">
      <c r="A293" s="2"/>
      <c r="B293" s="3"/>
      <c r="C293" s="4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pans="1:19" x14ac:dyDescent="0.25">
      <c r="A294" s="2"/>
      <c r="B294" s="3"/>
      <c r="C294" s="4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spans="1:19" x14ac:dyDescent="0.25">
      <c r="A295" s="2"/>
      <c r="B295" s="3"/>
      <c r="C295" s="4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spans="1:19" ht="19.5" customHeight="1" x14ac:dyDescent="0.25">
      <c r="A296" s="2"/>
      <c r="B296" s="3"/>
      <c r="C296" s="4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ht="9.75" hidden="1" customHeight="1" x14ac:dyDescent="0.25">
      <c r="A297" s="2"/>
      <c r="B297" s="3"/>
      <c r="C297" s="4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hidden="1" x14ac:dyDescent="0.25">
      <c r="A298" s="2"/>
      <c r="B298" s="3"/>
      <c r="C298" s="4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spans="1:19" hidden="1" x14ac:dyDescent="0.25">
      <c r="A299" s="2"/>
      <c r="B299" s="3"/>
      <c r="C299" s="4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spans="1:19" hidden="1" x14ac:dyDescent="0.25">
      <c r="A300" s="2"/>
      <c r="B300" s="3"/>
      <c r="C300" s="4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spans="1:19" hidden="1" x14ac:dyDescent="0.25">
      <c r="A301" s="2"/>
      <c r="B301" s="3"/>
      <c r="C301" s="4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spans="1:19" hidden="1" x14ac:dyDescent="0.25">
      <c r="A302" s="2"/>
      <c r="B302" s="3"/>
      <c r="C302" s="4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spans="1:19" hidden="1" x14ac:dyDescent="0.25">
      <c r="A303" s="2"/>
      <c r="B303" s="3"/>
      <c r="C303" s="4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spans="1:19" hidden="1" x14ac:dyDescent="0.25">
      <c r="A304" s="2"/>
      <c r="B304" s="3"/>
      <c r="C304" s="4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spans="1:19" ht="24.75" customHeight="1" x14ac:dyDescent="0.25">
      <c r="A305" s="2"/>
      <c r="B305" s="3"/>
      <c r="C305" s="4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spans="1:19" x14ac:dyDescent="0.25">
      <c r="A306" s="2"/>
      <c r="B306" s="3"/>
      <c r="C306" s="4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pans="1:19" x14ac:dyDescent="0.25">
      <c r="A307" s="118" t="s">
        <v>0</v>
      </c>
      <c r="B307" s="118" t="s">
        <v>1</v>
      </c>
      <c r="C307" s="118" t="s">
        <v>2</v>
      </c>
      <c r="D307" s="33" t="s">
        <v>201</v>
      </c>
      <c r="E307" s="115" t="s">
        <v>3</v>
      </c>
      <c r="F307" s="116"/>
      <c r="G307" s="117"/>
      <c r="H307" s="118" t="s">
        <v>4</v>
      </c>
      <c r="I307" s="120" t="s">
        <v>5</v>
      </c>
      <c r="J307" s="121"/>
      <c r="K307" s="121"/>
      <c r="L307" s="121"/>
      <c r="M307" s="121"/>
      <c r="N307" s="122"/>
      <c r="O307" s="120" t="s">
        <v>6</v>
      </c>
      <c r="P307" s="121"/>
      <c r="Q307" s="121"/>
      <c r="R307" s="121"/>
      <c r="S307" s="122"/>
    </row>
    <row r="308" spans="1:19" ht="21" x14ac:dyDescent="0.25">
      <c r="A308" s="119"/>
      <c r="B308" s="119"/>
      <c r="C308" s="119"/>
      <c r="D308" s="34" t="s">
        <v>203</v>
      </c>
      <c r="E308" s="14" t="s">
        <v>7</v>
      </c>
      <c r="F308" s="15" t="s">
        <v>8</v>
      </c>
      <c r="G308" s="16" t="s">
        <v>9</v>
      </c>
      <c r="H308" s="119"/>
      <c r="I308" s="14" t="s">
        <v>10</v>
      </c>
      <c r="J308" s="14" t="s">
        <v>11</v>
      </c>
      <c r="K308" s="14" t="s">
        <v>12</v>
      </c>
      <c r="L308" s="14" t="s">
        <v>13</v>
      </c>
      <c r="M308" s="14" t="s">
        <v>14</v>
      </c>
      <c r="N308" s="16" t="s">
        <v>15</v>
      </c>
      <c r="O308" s="14" t="s">
        <v>16</v>
      </c>
      <c r="P308" s="14" t="s">
        <v>17</v>
      </c>
      <c r="Q308" s="14" t="s">
        <v>18</v>
      </c>
      <c r="R308" s="14" t="s">
        <v>19</v>
      </c>
      <c r="S308" s="16" t="s">
        <v>20</v>
      </c>
    </row>
    <row r="309" spans="1:19" ht="15.75" x14ac:dyDescent="0.25">
      <c r="A309" s="123" t="s">
        <v>102</v>
      </c>
      <c r="B309" s="124"/>
      <c r="C309" s="124"/>
      <c r="D309" s="124"/>
      <c r="E309" s="124"/>
      <c r="F309" s="124"/>
      <c r="G309" s="124"/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24"/>
      <c r="S309" s="125"/>
    </row>
    <row r="310" spans="1:19" x14ac:dyDescent="0.25">
      <c r="A310" s="17"/>
      <c r="B310" s="18" t="s">
        <v>21</v>
      </c>
      <c r="C310" s="24"/>
      <c r="D310" s="25"/>
      <c r="E310" s="25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5"/>
    </row>
    <row r="311" spans="1:19" ht="22.5" x14ac:dyDescent="0.25">
      <c r="A311" s="28" t="s">
        <v>22</v>
      </c>
      <c r="B311" s="20" t="s">
        <v>103</v>
      </c>
      <c r="C311" s="24" t="s">
        <v>24</v>
      </c>
      <c r="D311" s="25"/>
      <c r="E311" s="25">
        <v>5.419855000000001</v>
      </c>
      <c r="F311" s="24">
        <v>6.3864400000000003</v>
      </c>
      <c r="G311" s="24">
        <v>34.980334999999997</v>
      </c>
      <c r="H311" s="24">
        <v>219.08371999999997</v>
      </c>
      <c r="I311" s="24">
        <v>41.287500000000001</v>
      </c>
      <c r="J311" s="24">
        <v>173.97749999999999</v>
      </c>
      <c r="K311" s="24">
        <v>99.885000000000005</v>
      </c>
      <c r="L311" s="24">
        <v>23.324999999999999</v>
      </c>
      <c r="M311" s="24">
        <v>115.5975</v>
      </c>
      <c r="N311" s="24">
        <v>1.2527500000000003</v>
      </c>
      <c r="O311" s="24">
        <v>42.5</v>
      </c>
      <c r="P311" s="24">
        <v>8.6075000000000013E-2</v>
      </c>
      <c r="Q311" s="24">
        <v>0.14842500000000003</v>
      </c>
      <c r="R311" s="24">
        <v>0.55025000000000002</v>
      </c>
      <c r="S311" s="25">
        <v>0</v>
      </c>
    </row>
    <row r="312" spans="1:19" x14ac:dyDescent="0.25">
      <c r="A312" s="28" t="s">
        <v>78</v>
      </c>
      <c r="B312" s="20" t="s">
        <v>26</v>
      </c>
      <c r="C312" s="24" t="s">
        <v>79</v>
      </c>
      <c r="D312" s="25"/>
      <c r="E312" s="25">
        <v>5.34</v>
      </c>
      <c r="F312" s="24">
        <v>4.6050000000000004</v>
      </c>
      <c r="G312" s="24">
        <v>12.36</v>
      </c>
      <c r="H312" s="24">
        <v>113.218</v>
      </c>
      <c r="I312" s="24">
        <v>199.53</v>
      </c>
      <c r="J312" s="24">
        <v>37.71</v>
      </c>
      <c r="K312" s="24">
        <v>136.21</v>
      </c>
      <c r="L312" s="24">
        <v>8.44</v>
      </c>
      <c r="M312" s="24">
        <v>92.37</v>
      </c>
      <c r="N312" s="24">
        <v>0.39</v>
      </c>
      <c r="O312" s="24">
        <v>39</v>
      </c>
      <c r="P312" s="24">
        <v>3.9599999999999996E-2</v>
      </c>
      <c r="Q312" s="24">
        <v>5.4199999999999998E-2</v>
      </c>
      <c r="R312" s="24">
        <v>0.28400000000000003</v>
      </c>
      <c r="S312" s="25">
        <v>0</v>
      </c>
    </row>
    <row r="313" spans="1:19" ht="22.5" x14ac:dyDescent="0.25">
      <c r="A313" s="39" t="s">
        <v>157</v>
      </c>
      <c r="B313" s="40" t="s">
        <v>104</v>
      </c>
      <c r="C313" s="41">
        <v>200</v>
      </c>
      <c r="D313" s="42"/>
      <c r="E313" s="43">
        <v>2.0162999999999998</v>
      </c>
      <c r="F313" s="44">
        <v>2.0416000000000003</v>
      </c>
      <c r="G313" s="44">
        <v>17.103450000000002</v>
      </c>
      <c r="H313" s="44">
        <v>94.853400000000022</v>
      </c>
      <c r="I313" s="44">
        <v>27.15</v>
      </c>
      <c r="J313" s="44">
        <v>173.95</v>
      </c>
      <c r="K313" s="44">
        <v>67.8</v>
      </c>
      <c r="L313" s="44">
        <v>17</v>
      </c>
      <c r="M313" s="44">
        <v>54.9</v>
      </c>
      <c r="N313" s="44">
        <v>0.36</v>
      </c>
      <c r="O313" s="44">
        <v>10</v>
      </c>
      <c r="P313" s="44">
        <v>2.35E-2</v>
      </c>
      <c r="Q313" s="44">
        <v>8.5000000000000006E-2</v>
      </c>
      <c r="R313" s="44">
        <v>0.9</v>
      </c>
      <c r="S313" s="43">
        <v>0</v>
      </c>
    </row>
    <row r="314" spans="1:19" x14ac:dyDescent="0.25">
      <c r="A314" s="28"/>
      <c r="B314" s="26" t="s">
        <v>31</v>
      </c>
      <c r="C314" s="24"/>
      <c r="D314" s="24"/>
      <c r="E314" s="27">
        <v>12.776155000000001</v>
      </c>
      <c r="F314" s="27">
        <v>13.033040000000002</v>
      </c>
      <c r="G314" s="27">
        <v>64.443784999999991</v>
      </c>
      <c r="H314" s="27">
        <v>427.15512000000001</v>
      </c>
      <c r="I314" s="27">
        <v>267.96749999999997</v>
      </c>
      <c r="J314" s="27">
        <v>385.63749999999999</v>
      </c>
      <c r="K314" s="27">
        <v>303.89500000000004</v>
      </c>
      <c r="L314" s="27">
        <v>48.765000000000001</v>
      </c>
      <c r="M314" s="27">
        <v>262.86750000000001</v>
      </c>
      <c r="N314" s="27">
        <v>2.0027500000000003</v>
      </c>
      <c r="O314" s="27">
        <v>91.5</v>
      </c>
      <c r="P314" s="27">
        <v>0.149175</v>
      </c>
      <c r="Q314" s="27">
        <v>0.28762500000000002</v>
      </c>
      <c r="R314" s="27">
        <v>1.7342500000000001</v>
      </c>
      <c r="S314" s="27">
        <v>0</v>
      </c>
    </row>
    <row r="315" spans="1:19" x14ac:dyDescent="0.25">
      <c r="A315" s="28"/>
      <c r="B315" s="29" t="s">
        <v>32</v>
      </c>
      <c r="C315" s="24"/>
      <c r="D315" s="25"/>
      <c r="E315" s="25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5"/>
    </row>
    <row r="316" spans="1:19" ht="22.5" x14ac:dyDescent="0.25">
      <c r="A316" s="28" t="s">
        <v>171</v>
      </c>
      <c r="B316" s="23" t="s">
        <v>170</v>
      </c>
      <c r="C316" s="24">
        <v>50</v>
      </c>
      <c r="D316" s="25"/>
      <c r="E316" s="25">
        <v>0.9</v>
      </c>
      <c r="F316" s="24">
        <v>5</v>
      </c>
      <c r="G316" s="24">
        <v>4.3</v>
      </c>
      <c r="H316" s="24">
        <v>66</v>
      </c>
      <c r="I316" s="24">
        <v>450</v>
      </c>
      <c r="J316" s="24">
        <v>27.8</v>
      </c>
      <c r="K316" s="24">
        <v>23</v>
      </c>
      <c r="L316" s="24">
        <v>13</v>
      </c>
      <c r="M316" s="24">
        <v>28</v>
      </c>
      <c r="N316" s="24">
        <v>0.6</v>
      </c>
      <c r="O316" s="24">
        <v>0</v>
      </c>
      <c r="P316" s="24">
        <v>0.02</v>
      </c>
      <c r="Q316" s="24">
        <v>0.02</v>
      </c>
      <c r="R316" s="24">
        <v>0.1</v>
      </c>
      <c r="S316" s="25">
        <v>0</v>
      </c>
    </row>
    <row r="317" spans="1:19" ht="33.75" x14ac:dyDescent="0.25">
      <c r="A317" s="17" t="s">
        <v>125</v>
      </c>
      <c r="B317" s="23" t="s">
        <v>80</v>
      </c>
      <c r="C317" s="24" t="s">
        <v>126</v>
      </c>
      <c r="D317" s="25"/>
      <c r="E317" s="25">
        <v>3.492</v>
      </c>
      <c r="F317" s="24">
        <v>5.0990000000000002</v>
      </c>
      <c r="G317" s="24">
        <v>14.869399999999999</v>
      </c>
      <c r="H317" s="24">
        <v>119.36659999999999</v>
      </c>
      <c r="I317" s="24">
        <v>137.72</v>
      </c>
      <c r="J317" s="24">
        <v>407.07799999999997</v>
      </c>
      <c r="K317" s="24">
        <v>18.016000000000002</v>
      </c>
      <c r="L317" s="24">
        <v>25.204000000000001</v>
      </c>
      <c r="M317" s="24">
        <v>92.27</v>
      </c>
      <c r="N317" s="24">
        <v>0.96980000000000011</v>
      </c>
      <c r="O317" s="24">
        <v>0</v>
      </c>
      <c r="P317" s="24">
        <v>9.3400000000000011E-2</v>
      </c>
      <c r="Q317" s="24">
        <v>7.1000000000000008E-2</v>
      </c>
      <c r="R317" s="24">
        <v>1.806</v>
      </c>
      <c r="S317" s="25">
        <v>0</v>
      </c>
    </row>
    <row r="318" spans="1:19" x14ac:dyDescent="0.25">
      <c r="A318" s="17" t="s">
        <v>159</v>
      </c>
      <c r="B318" s="23" t="s">
        <v>158</v>
      </c>
      <c r="C318" s="24" t="s">
        <v>51</v>
      </c>
      <c r="D318" s="25"/>
      <c r="E318" s="25">
        <v>12.094828571428572</v>
      </c>
      <c r="F318" s="24">
        <v>13.758828571428571</v>
      </c>
      <c r="G318" s="24">
        <v>2.1170499999999999</v>
      </c>
      <c r="H318" s="24">
        <v>180.68197142857144</v>
      </c>
      <c r="I318" s="24">
        <v>62.671428571428571</v>
      </c>
      <c r="J318" s="24">
        <v>235.19642857142856</v>
      </c>
      <c r="K318" s="24">
        <v>9.8321428571428573</v>
      </c>
      <c r="L318" s="24">
        <v>16.350000000000001</v>
      </c>
      <c r="M318" s="24">
        <v>134.05714285714285</v>
      </c>
      <c r="N318" s="24">
        <v>1.8942857142857144</v>
      </c>
      <c r="O318" s="24">
        <v>20</v>
      </c>
      <c r="P318" s="24">
        <v>6.4607142857142849E-2</v>
      </c>
      <c r="Q318" s="24">
        <v>0.10971428571428574</v>
      </c>
      <c r="R318" s="24">
        <v>3.1635714285714287</v>
      </c>
      <c r="S318" s="25">
        <v>0</v>
      </c>
    </row>
    <row r="319" spans="1:19" x14ac:dyDescent="0.25">
      <c r="A319" s="17" t="s">
        <v>132</v>
      </c>
      <c r="B319" s="23" t="s">
        <v>53</v>
      </c>
      <c r="C319" s="24">
        <v>150</v>
      </c>
      <c r="D319" s="25"/>
      <c r="E319" s="25">
        <v>2.0426199999999999</v>
      </c>
      <c r="F319" s="24">
        <v>2.9563600000000001</v>
      </c>
      <c r="G319" s="24">
        <v>13.365170000000001</v>
      </c>
      <c r="H319" s="24">
        <v>88.238399999999999</v>
      </c>
      <c r="I319" s="24">
        <v>12.3</v>
      </c>
      <c r="J319" s="24">
        <v>508.59</v>
      </c>
      <c r="K319" s="24">
        <v>27.39</v>
      </c>
      <c r="L319" s="24">
        <v>21.765000000000001</v>
      </c>
      <c r="M319" s="24">
        <v>64.14</v>
      </c>
      <c r="N319" s="24">
        <v>0.79150000000000009</v>
      </c>
      <c r="O319" s="24">
        <v>17</v>
      </c>
      <c r="P319" s="24">
        <v>0.10895000000000001</v>
      </c>
      <c r="Q319" s="24">
        <v>8.6550000000000002E-2</v>
      </c>
      <c r="R319" s="24">
        <v>1.1299999999999999</v>
      </c>
      <c r="S319" s="25">
        <v>0</v>
      </c>
    </row>
    <row r="320" spans="1:19" ht="10.5" customHeight="1" x14ac:dyDescent="0.25">
      <c r="A320" s="17" t="s">
        <v>54</v>
      </c>
      <c r="B320" s="23" t="s">
        <v>55</v>
      </c>
      <c r="C320" s="24">
        <v>200</v>
      </c>
      <c r="D320" s="25"/>
      <c r="E320" s="25">
        <v>0.98799999999999999</v>
      </c>
      <c r="F320" s="24">
        <v>5.6399999999999999E-2</v>
      </c>
      <c r="G320" s="24">
        <v>27.445599999999999</v>
      </c>
      <c r="H320" s="24">
        <v>114.24199999999999</v>
      </c>
      <c r="I320" s="24">
        <v>3.6</v>
      </c>
      <c r="J320" s="24">
        <v>344</v>
      </c>
      <c r="K320" s="24">
        <v>32.6</v>
      </c>
      <c r="L320" s="24">
        <v>21</v>
      </c>
      <c r="M320" s="24">
        <v>29.2</v>
      </c>
      <c r="N320" s="24">
        <v>0.7</v>
      </c>
      <c r="O320" s="24">
        <v>0</v>
      </c>
      <c r="P320" s="24">
        <v>0.02</v>
      </c>
      <c r="Q320" s="24">
        <v>0.04</v>
      </c>
      <c r="R320" s="24">
        <v>0.6</v>
      </c>
      <c r="S320" s="25">
        <v>60</v>
      </c>
    </row>
    <row r="321" spans="1:19" ht="9.75" customHeight="1" x14ac:dyDescent="0.25">
      <c r="A321" s="17"/>
      <c r="B321" s="23" t="s">
        <v>107</v>
      </c>
      <c r="C321" s="24">
        <v>25</v>
      </c>
      <c r="D321" s="25"/>
      <c r="E321" s="25">
        <v>2.3250000000000002</v>
      </c>
      <c r="F321" s="24">
        <v>0.23499999999999999</v>
      </c>
      <c r="G321" s="24">
        <v>15.4575</v>
      </c>
      <c r="H321" s="24">
        <v>73.272499999999994</v>
      </c>
      <c r="I321" s="24">
        <v>97.549249999999986</v>
      </c>
      <c r="J321" s="24">
        <v>30.64</v>
      </c>
      <c r="K321" s="24">
        <v>5.2679749999999999</v>
      </c>
      <c r="L321" s="24">
        <v>3.9239999999999999</v>
      </c>
      <c r="M321" s="24">
        <v>21.718000000000004</v>
      </c>
      <c r="N321" s="24">
        <v>0.30145</v>
      </c>
      <c r="O321" s="24">
        <v>0</v>
      </c>
      <c r="P321" s="24">
        <v>4.2000000000000003E-2</v>
      </c>
      <c r="Q321" s="24">
        <v>1.145E-2</v>
      </c>
      <c r="R321" s="24">
        <v>0.31745000000000001</v>
      </c>
      <c r="S321" s="25">
        <v>0</v>
      </c>
    </row>
    <row r="322" spans="1:19" x14ac:dyDescent="0.25">
      <c r="A322" s="28"/>
      <c r="B322" s="26" t="s">
        <v>31</v>
      </c>
      <c r="C322" s="24"/>
      <c r="D322" s="24"/>
      <c r="E322" s="27">
        <v>19.97967357142857</v>
      </c>
      <c r="F322" s="27">
        <v>31.23787857142857</v>
      </c>
      <c r="G322" s="27">
        <v>78.382998999999998</v>
      </c>
      <c r="H322" s="27">
        <v>674.88409742857152</v>
      </c>
      <c r="I322" s="27">
        <v>495.26767857142858</v>
      </c>
      <c r="J322" s="27">
        <v>1067.3584285714287</v>
      </c>
      <c r="K322" s="27">
        <v>99.631117857142868</v>
      </c>
      <c r="L322" s="27">
        <v>84.968000000000004</v>
      </c>
      <c r="M322" s="27">
        <v>298.28414285714285</v>
      </c>
      <c r="N322" s="27">
        <v>4.1694357142857141</v>
      </c>
      <c r="O322" s="27">
        <v>26</v>
      </c>
      <c r="P322" s="27">
        <v>0.23148714285714286</v>
      </c>
      <c r="Q322" s="27">
        <v>0.24593428571428574</v>
      </c>
      <c r="R322" s="27">
        <v>5.6580214285714279</v>
      </c>
      <c r="S322" s="27">
        <v>60</v>
      </c>
    </row>
    <row r="323" spans="1:19" x14ac:dyDescent="0.25">
      <c r="A323" s="28"/>
      <c r="B323" s="29" t="s">
        <v>44</v>
      </c>
      <c r="C323" s="24"/>
      <c r="D323" s="25"/>
      <c r="E323" s="25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5"/>
    </row>
    <row r="324" spans="1:19" x14ac:dyDescent="0.25">
      <c r="A324" s="17" t="s">
        <v>25</v>
      </c>
      <c r="B324" s="23" t="s">
        <v>105</v>
      </c>
      <c r="C324" s="24">
        <v>75</v>
      </c>
      <c r="D324" s="25"/>
      <c r="E324" s="25">
        <v>6.902514</v>
      </c>
      <c r="F324" s="24">
        <v>6.0125999999999999</v>
      </c>
      <c r="G324" s="24">
        <v>43.724226000000002</v>
      </c>
      <c r="H324" s="24">
        <v>256.62036000000001</v>
      </c>
      <c r="I324" s="24">
        <v>237.096</v>
      </c>
      <c r="J324" s="24">
        <v>136.48859999999996</v>
      </c>
      <c r="K324" s="24">
        <v>61.1922</v>
      </c>
      <c r="L324" s="24">
        <v>15.109800000000002</v>
      </c>
      <c r="M324" s="24">
        <v>96.320999999999998</v>
      </c>
      <c r="N324" s="24">
        <v>0.89016000000000006</v>
      </c>
      <c r="O324" s="24">
        <v>47.25</v>
      </c>
      <c r="P324" s="24">
        <v>0.11721000000000001</v>
      </c>
      <c r="Q324" s="24">
        <v>0.11577000000000001</v>
      </c>
      <c r="R324" s="24">
        <v>0.85410000000000008</v>
      </c>
      <c r="S324" s="25">
        <v>0</v>
      </c>
    </row>
    <row r="325" spans="1:19" x14ac:dyDescent="0.25">
      <c r="A325" s="17" t="s">
        <v>28</v>
      </c>
      <c r="B325" s="23" t="s">
        <v>45</v>
      </c>
      <c r="C325" s="24">
        <v>200</v>
      </c>
      <c r="D325" s="25"/>
      <c r="E325" s="25">
        <v>0.19</v>
      </c>
      <c r="F325" s="24">
        <v>4.7939999999999997E-2</v>
      </c>
      <c r="G325" s="24">
        <v>13.6591</v>
      </c>
      <c r="H325" s="24">
        <v>55.827860000000001</v>
      </c>
      <c r="I325" s="24">
        <v>0.97</v>
      </c>
      <c r="J325" s="24">
        <v>25.25</v>
      </c>
      <c r="K325" s="24">
        <v>5.4</v>
      </c>
      <c r="L325" s="24">
        <v>4.4000000000000004</v>
      </c>
      <c r="M325" s="24">
        <v>8.24</v>
      </c>
      <c r="N325" s="24">
        <v>0.86499999999999999</v>
      </c>
      <c r="O325" s="24">
        <v>5.0000000000000001E-4</v>
      </c>
      <c r="P325" s="24">
        <v>7.000000000000001E-4</v>
      </c>
      <c r="Q325" s="24">
        <v>0.01</v>
      </c>
      <c r="R325" s="24">
        <v>0.08</v>
      </c>
      <c r="S325" s="25">
        <v>0</v>
      </c>
    </row>
    <row r="326" spans="1:19" x14ac:dyDescent="0.25">
      <c r="A326" s="17"/>
      <c r="B326" s="26" t="s">
        <v>31</v>
      </c>
      <c r="C326" s="24"/>
      <c r="D326" s="24"/>
      <c r="E326" s="27">
        <v>7.0925140000000004</v>
      </c>
      <c r="F326" s="27">
        <v>6.0605399999999996</v>
      </c>
      <c r="G326" s="27">
        <v>57.383326000000004</v>
      </c>
      <c r="H326" s="27">
        <v>312.44821999999999</v>
      </c>
      <c r="I326" s="27">
        <v>238.066</v>
      </c>
      <c r="J326" s="27">
        <v>161.73859999999996</v>
      </c>
      <c r="K326" s="27">
        <v>66.592200000000005</v>
      </c>
      <c r="L326" s="27">
        <v>19.509800000000002</v>
      </c>
      <c r="M326" s="27">
        <v>104.56099999999999</v>
      </c>
      <c r="N326" s="27">
        <v>1.7551600000000001</v>
      </c>
      <c r="O326" s="27">
        <v>47.250500000000002</v>
      </c>
      <c r="P326" s="27">
        <v>0.11791000000000001</v>
      </c>
      <c r="Q326" s="27">
        <v>0.12577000000000002</v>
      </c>
      <c r="R326" s="27">
        <v>0.93410000000000004</v>
      </c>
      <c r="S326" s="27">
        <v>0</v>
      </c>
    </row>
    <row r="327" spans="1:19" x14ac:dyDescent="0.25">
      <c r="A327" s="28"/>
      <c r="B327" s="26" t="s">
        <v>46</v>
      </c>
      <c r="C327" s="24"/>
      <c r="D327" s="24"/>
      <c r="E327" s="32">
        <v>39.848342571428574</v>
      </c>
      <c r="F327" s="32">
        <v>50.33145857142857</v>
      </c>
      <c r="G327" s="32">
        <v>200.21010999999999</v>
      </c>
      <c r="H327" s="32">
        <v>1414.4874374285716</v>
      </c>
      <c r="I327" s="32">
        <v>1001.3011785714286</v>
      </c>
      <c r="J327" s="32">
        <v>1614.7345285714287</v>
      </c>
      <c r="K327" s="32">
        <v>470.11831785714293</v>
      </c>
      <c r="L327" s="32">
        <v>153.24280000000002</v>
      </c>
      <c r="M327" s="32">
        <v>665.7126428571429</v>
      </c>
      <c r="N327" s="32">
        <v>7.927345714285714</v>
      </c>
      <c r="O327" s="32">
        <v>164.75049999999999</v>
      </c>
      <c r="P327" s="32">
        <v>0.49857214285714285</v>
      </c>
      <c r="Q327" s="32">
        <v>0.65932928571428584</v>
      </c>
      <c r="R327" s="32">
        <v>8.326371428571429</v>
      </c>
      <c r="S327" s="32">
        <v>60</v>
      </c>
    </row>
    <row r="328" spans="1:19" ht="30" customHeight="1" x14ac:dyDescent="0.25"/>
    <row r="329" spans="1:19" ht="74.25" customHeight="1" x14ac:dyDescent="0.25"/>
    <row r="330" spans="1:19" ht="24" customHeight="1" x14ac:dyDescent="0.25"/>
    <row r="331" spans="1:19" ht="21.75" customHeight="1" x14ac:dyDescent="0.25"/>
    <row r="332" spans="1:19" x14ac:dyDescent="0.25">
      <c r="A332" s="118" t="s">
        <v>0</v>
      </c>
      <c r="B332" s="118" t="s">
        <v>1</v>
      </c>
      <c r="C332" s="118" t="s">
        <v>2</v>
      </c>
      <c r="D332" s="33" t="s">
        <v>201</v>
      </c>
      <c r="E332" s="115" t="s">
        <v>3</v>
      </c>
      <c r="F332" s="116"/>
      <c r="G332" s="117"/>
      <c r="H332" s="118" t="s">
        <v>4</v>
      </c>
      <c r="I332" s="120" t="s">
        <v>5</v>
      </c>
      <c r="J332" s="121"/>
      <c r="K332" s="121"/>
      <c r="L332" s="121"/>
      <c r="M332" s="121"/>
      <c r="N332" s="122"/>
      <c r="O332" s="120" t="s">
        <v>6</v>
      </c>
      <c r="P332" s="121"/>
      <c r="Q332" s="121"/>
      <c r="R332" s="121"/>
      <c r="S332" s="122"/>
    </row>
    <row r="333" spans="1:19" ht="21" x14ac:dyDescent="0.25">
      <c r="A333" s="119"/>
      <c r="B333" s="119"/>
      <c r="C333" s="119"/>
      <c r="D333" s="34" t="s">
        <v>203</v>
      </c>
      <c r="E333" s="14" t="s">
        <v>7</v>
      </c>
      <c r="F333" s="15" t="s">
        <v>8</v>
      </c>
      <c r="G333" s="16" t="s">
        <v>9</v>
      </c>
      <c r="H333" s="119"/>
      <c r="I333" s="14" t="s">
        <v>10</v>
      </c>
      <c r="J333" s="14" t="s">
        <v>11</v>
      </c>
      <c r="K333" s="14" t="s">
        <v>12</v>
      </c>
      <c r="L333" s="14" t="s">
        <v>13</v>
      </c>
      <c r="M333" s="14" t="s">
        <v>14</v>
      </c>
      <c r="N333" s="16" t="s">
        <v>15</v>
      </c>
      <c r="O333" s="14" t="s">
        <v>16</v>
      </c>
      <c r="P333" s="14" t="s">
        <v>17</v>
      </c>
      <c r="Q333" s="14" t="s">
        <v>18</v>
      </c>
      <c r="R333" s="14" t="s">
        <v>19</v>
      </c>
      <c r="S333" s="16" t="s">
        <v>20</v>
      </c>
    </row>
    <row r="334" spans="1:19" ht="15.75" x14ac:dyDescent="0.25">
      <c r="A334" s="123" t="s">
        <v>180</v>
      </c>
      <c r="B334" s="124"/>
      <c r="C334" s="124"/>
      <c r="D334" s="124"/>
      <c r="E334" s="124"/>
      <c r="F334" s="124"/>
      <c r="G334" s="124"/>
      <c r="H334" s="124"/>
      <c r="I334" s="124"/>
      <c r="J334" s="124"/>
      <c r="K334" s="124"/>
      <c r="L334" s="124"/>
      <c r="M334" s="124"/>
      <c r="N334" s="124"/>
      <c r="O334" s="124"/>
      <c r="P334" s="124"/>
      <c r="Q334" s="124"/>
      <c r="R334" s="124"/>
      <c r="S334" s="125"/>
    </row>
    <row r="335" spans="1:19" x14ac:dyDescent="0.25">
      <c r="A335" s="17"/>
      <c r="B335" s="18" t="s">
        <v>21</v>
      </c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</row>
    <row r="336" spans="1:19" ht="22.5" x14ac:dyDescent="0.25">
      <c r="A336" s="17" t="s">
        <v>22</v>
      </c>
      <c r="B336" s="20" t="s">
        <v>23</v>
      </c>
      <c r="C336" s="21" t="s">
        <v>24</v>
      </c>
      <c r="D336" s="21"/>
      <c r="E336" s="22">
        <v>4.2534999999999998</v>
      </c>
      <c r="F336" s="22">
        <v>5.7904</v>
      </c>
      <c r="G336" s="22">
        <v>29.57591</v>
      </c>
      <c r="H336" s="22">
        <v>187.43124</v>
      </c>
      <c r="I336" s="22">
        <v>42.255000000000003</v>
      </c>
      <c r="J336" s="22">
        <v>144.13499999999999</v>
      </c>
      <c r="K336" s="22">
        <v>93.974999999999994</v>
      </c>
      <c r="L336" s="22">
        <v>27</v>
      </c>
      <c r="M336" s="22">
        <v>118.5</v>
      </c>
      <c r="N336" s="22">
        <v>0.42849999999999999</v>
      </c>
      <c r="O336" s="22">
        <v>42.5</v>
      </c>
      <c r="P336" s="22">
        <v>5.6899999999999999E-2</v>
      </c>
      <c r="Q336" s="22">
        <v>0.13170000000000001</v>
      </c>
      <c r="R336" s="22">
        <v>0.60799999999999998</v>
      </c>
      <c r="S336" s="22">
        <v>0</v>
      </c>
    </row>
    <row r="337" spans="1:19" x14ac:dyDescent="0.25">
      <c r="A337" s="17" t="s">
        <v>106</v>
      </c>
      <c r="B337" s="20" t="s">
        <v>26</v>
      </c>
      <c r="C337" s="21" t="s">
        <v>27</v>
      </c>
      <c r="D337" s="21"/>
      <c r="E337" s="22">
        <v>7.2</v>
      </c>
      <c r="F337" s="22">
        <v>4.8010000000000002</v>
      </c>
      <c r="G337" s="22">
        <v>24.731999999999999</v>
      </c>
      <c r="H337" s="22">
        <v>171.83599999999998</v>
      </c>
      <c r="I337" s="22">
        <v>277.5788</v>
      </c>
      <c r="J337" s="22">
        <v>62.22399999999999</v>
      </c>
      <c r="K337" s="22">
        <v>140.42876000000001</v>
      </c>
      <c r="L337" s="22">
        <v>11.528400000000001</v>
      </c>
      <c r="M337" s="22">
        <v>109.7488</v>
      </c>
      <c r="N337" s="22">
        <v>0.63231999999999999</v>
      </c>
      <c r="O337" s="22">
        <v>39</v>
      </c>
      <c r="P337" s="22">
        <v>7.3200000000000015E-2</v>
      </c>
      <c r="Q337" s="22">
        <v>6.3320000000000001E-2</v>
      </c>
      <c r="R337" s="22">
        <v>0.53792000000000006</v>
      </c>
      <c r="S337" s="22">
        <v>0</v>
      </c>
    </row>
    <row r="338" spans="1:19" x14ac:dyDescent="0.25">
      <c r="A338" s="17" t="s">
        <v>28</v>
      </c>
      <c r="B338" s="23" t="s">
        <v>29</v>
      </c>
      <c r="C338" s="24" t="s">
        <v>30</v>
      </c>
      <c r="D338" s="25"/>
      <c r="E338" s="25">
        <v>0.22420000000000001</v>
      </c>
      <c r="F338" s="24">
        <v>5.1699999999999989E-2</v>
      </c>
      <c r="G338" s="24">
        <v>13.768300000000002</v>
      </c>
      <c r="H338" s="24">
        <v>56.435300000000005</v>
      </c>
      <c r="I338" s="24">
        <v>1.41</v>
      </c>
      <c r="J338" s="24">
        <v>31.77</v>
      </c>
      <c r="K338" s="24">
        <v>7</v>
      </c>
      <c r="L338" s="24">
        <v>4.88</v>
      </c>
      <c r="M338" s="24">
        <v>9.1199999999999992</v>
      </c>
      <c r="N338" s="24">
        <v>0.88900000000000001</v>
      </c>
      <c r="O338" s="24">
        <v>5.0000000000000001E-4</v>
      </c>
      <c r="P338" s="24">
        <v>2.3E-3</v>
      </c>
      <c r="Q338" s="24">
        <v>1.0800000000000001E-2</v>
      </c>
      <c r="R338" s="24">
        <v>8.4000000000000005E-2</v>
      </c>
      <c r="S338" s="25">
        <v>0</v>
      </c>
    </row>
    <row r="339" spans="1:19" x14ac:dyDescent="0.25">
      <c r="A339" s="17"/>
      <c r="B339" s="26" t="s">
        <v>31</v>
      </c>
      <c r="C339" s="24"/>
      <c r="D339" s="24"/>
      <c r="E339" s="27">
        <v>11.6777</v>
      </c>
      <c r="F339" s="27">
        <v>10.6431</v>
      </c>
      <c r="G339" s="27">
        <v>68.076210000000003</v>
      </c>
      <c r="H339" s="27">
        <v>415.70254</v>
      </c>
      <c r="I339" s="27">
        <v>321.24380000000002</v>
      </c>
      <c r="J339" s="27">
        <v>238.12899999999999</v>
      </c>
      <c r="K339" s="27">
        <v>241.40376000000001</v>
      </c>
      <c r="L339" s="27">
        <v>43.408400000000007</v>
      </c>
      <c r="M339" s="27">
        <v>237.36880000000002</v>
      </c>
      <c r="N339" s="27">
        <v>1.9498200000000001</v>
      </c>
      <c r="O339" s="27">
        <v>81.500500000000002</v>
      </c>
      <c r="P339" s="27">
        <v>0.13240000000000002</v>
      </c>
      <c r="Q339" s="27">
        <v>0.20582000000000003</v>
      </c>
      <c r="R339" s="27">
        <v>1.2299200000000001</v>
      </c>
      <c r="S339" s="27">
        <v>0</v>
      </c>
    </row>
    <row r="340" spans="1:19" x14ac:dyDescent="0.25">
      <c r="A340" s="28"/>
      <c r="B340" s="29" t="s">
        <v>32</v>
      </c>
      <c r="C340" s="24"/>
      <c r="D340" s="25"/>
      <c r="E340" s="25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5"/>
    </row>
    <row r="341" spans="1:19" ht="22.5" x14ac:dyDescent="0.25">
      <c r="A341" s="17" t="s">
        <v>166</v>
      </c>
      <c r="B341" s="30" t="s">
        <v>165</v>
      </c>
      <c r="C341" s="19">
        <v>50</v>
      </c>
      <c r="D341" s="19"/>
      <c r="E341" s="19">
        <v>4.9000000000000004</v>
      </c>
      <c r="F341" s="19">
        <v>8.9</v>
      </c>
      <c r="G341" s="19">
        <v>9.5</v>
      </c>
      <c r="H341" s="19">
        <v>138</v>
      </c>
      <c r="I341" s="19">
        <v>7</v>
      </c>
      <c r="J341" s="19">
        <v>6</v>
      </c>
      <c r="K341" s="19">
        <v>3</v>
      </c>
      <c r="L341" s="19">
        <v>4.5</v>
      </c>
      <c r="M341" s="19">
        <v>3</v>
      </c>
      <c r="N341" s="19">
        <v>71</v>
      </c>
      <c r="O341" s="19">
        <v>0</v>
      </c>
      <c r="P341" s="19">
        <v>3</v>
      </c>
      <c r="Q341" s="19">
        <v>2</v>
      </c>
      <c r="R341" s="19">
        <v>0</v>
      </c>
      <c r="S341" s="19">
        <v>0</v>
      </c>
    </row>
    <row r="342" spans="1:19" ht="22.5" x14ac:dyDescent="0.25">
      <c r="A342" s="28" t="s">
        <v>33</v>
      </c>
      <c r="B342" s="23" t="s">
        <v>34</v>
      </c>
      <c r="C342" s="24" t="s">
        <v>35</v>
      </c>
      <c r="D342" s="25"/>
      <c r="E342" s="25">
        <v>6.8601199999999993</v>
      </c>
      <c r="F342" s="24">
        <v>6.2145600000000005</v>
      </c>
      <c r="G342" s="24">
        <v>14.365260000000001</v>
      </c>
      <c r="H342" s="24">
        <v>140.83256</v>
      </c>
      <c r="I342" s="24">
        <v>20.100000000000001</v>
      </c>
      <c r="J342" s="24">
        <v>453.04</v>
      </c>
      <c r="K342" s="24">
        <v>29.02</v>
      </c>
      <c r="L342" s="24">
        <v>34.76</v>
      </c>
      <c r="M342" s="24">
        <v>116.14</v>
      </c>
      <c r="N342" s="24">
        <v>2.0140000000000002</v>
      </c>
      <c r="O342" s="24">
        <v>0</v>
      </c>
      <c r="P342" s="24">
        <v>0.19720000000000001</v>
      </c>
      <c r="Q342" s="24">
        <v>8.4600000000000009E-2</v>
      </c>
      <c r="R342" s="24">
        <v>1.74</v>
      </c>
      <c r="S342" s="25">
        <v>0</v>
      </c>
    </row>
    <row r="343" spans="1:19" ht="22.5" x14ac:dyDescent="0.25">
      <c r="A343" s="28" t="s">
        <v>36</v>
      </c>
      <c r="B343" s="23" t="s">
        <v>37</v>
      </c>
      <c r="C343" s="24" t="s">
        <v>38</v>
      </c>
      <c r="D343" s="25"/>
      <c r="E343" s="25">
        <v>6.4484000000000004</v>
      </c>
      <c r="F343" s="24">
        <v>16.229839999999999</v>
      </c>
      <c r="G343" s="24">
        <v>0.28483000000000003</v>
      </c>
      <c r="H343" s="24">
        <v>173.00147999999999</v>
      </c>
      <c r="I343" s="24">
        <v>501.09</v>
      </c>
      <c r="J343" s="24">
        <v>137.9</v>
      </c>
      <c r="K343" s="24">
        <v>22.9</v>
      </c>
      <c r="L343" s="24">
        <v>12.4</v>
      </c>
      <c r="M343" s="24">
        <v>100.08</v>
      </c>
      <c r="N343" s="24">
        <v>1.1260000000000001</v>
      </c>
      <c r="O343" s="24">
        <v>20</v>
      </c>
      <c r="P343" s="24">
        <v>0.11829999999999999</v>
      </c>
      <c r="Q343" s="24">
        <v>9.8999999999999991E-2</v>
      </c>
      <c r="R343" s="24">
        <v>1.4309999999999998</v>
      </c>
      <c r="S343" s="25">
        <v>0</v>
      </c>
    </row>
    <row r="344" spans="1:19" x14ac:dyDescent="0.25">
      <c r="A344" s="17" t="s">
        <v>39</v>
      </c>
      <c r="B344" s="20" t="s">
        <v>40</v>
      </c>
      <c r="C344" s="21">
        <v>100</v>
      </c>
      <c r="D344" s="21"/>
      <c r="E344" s="22">
        <v>3.5367500000000005</v>
      </c>
      <c r="F344" s="22">
        <v>2.6213880000000001</v>
      </c>
      <c r="G344" s="22">
        <v>21.822027500000004</v>
      </c>
      <c r="H344" s="22">
        <v>125.02760200000003</v>
      </c>
      <c r="I344" s="22">
        <v>1.5435000000000003</v>
      </c>
      <c r="J344" s="22">
        <v>42.808500000000002</v>
      </c>
      <c r="K344" s="22">
        <v>7.2905000000000006</v>
      </c>
      <c r="L344" s="22">
        <v>5.4320000000000004</v>
      </c>
      <c r="M344" s="22">
        <v>30.586500000000001</v>
      </c>
      <c r="N344" s="22">
        <v>0.55020000000000013</v>
      </c>
      <c r="O344" s="22">
        <v>14</v>
      </c>
      <c r="P344" s="22">
        <v>5.8065000000000005E-2</v>
      </c>
      <c r="Q344" s="22">
        <v>1.7780000000000001E-2</v>
      </c>
      <c r="R344" s="22">
        <v>0.41090000000000004</v>
      </c>
      <c r="S344" s="22">
        <v>0</v>
      </c>
    </row>
    <row r="345" spans="1:19" x14ac:dyDescent="0.25">
      <c r="A345" s="28" t="s">
        <v>41</v>
      </c>
      <c r="B345" s="23" t="s">
        <v>42</v>
      </c>
      <c r="C345" s="24">
        <v>200</v>
      </c>
      <c r="D345" s="25"/>
      <c r="E345" s="25">
        <v>0.15200000000000002</v>
      </c>
      <c r="F345" s="24">
        <v>0.15040000000000001</v>
      </c>
      <c r="G345" s="24">
        <v>25.363519999999998</v>
      </c>
      <c r="H345" s="24">
        <v>103.41567999999999</v>
      </c>
      <c r="I345" s="24">
        <v>10.64</v>
      </c>
      <c r="J345" s="24">
        <v>111.92</v>
      </c>
      <c r="K345" s="24">
        <v>7.12</v>
      </c>
      <c r="L345" s="24">
        <v>3.6</v>
      </c>
      <c r="M345" s="24">
        <v>4.4000000000000004</v>
      </c>
      <c r="N345" s="24">
        <v>0.95199999999999996</v>
      </c>
      <c r="O345" s="24">
        <v>0</v>
      </c>
      <c r="P345" s="24">
        <v>1.2E-2</v>
      </c>
      <c r="Q345" s="24">
        <v>8.0000000000000002E-3</v>
      </c>
      <c r="R345" s="24">
        <v>0.12</v>
      </c>
      <c r="S345" s="25">
        <v>60</v>
      </c>
    </row>
    <row r="346" spans="1:19" x14ac:dyDescent="0.25">
      <c r="A346" s="17"/>
      <c r="B346" s="23" t="s">
        <v>107</v>
      </c>
      <c r="C346" s="24">
        <v>50</v>
      </c>
      <c r="D346" s="25"/>
      <c r="E346" s="25">
        <v>4.6500000000000004</v>
      </c>
      <c r="F346" s="24">
        <v>0.47</v>
      </c>
      <c r="G346" s="24">
        <v>30.914999999999999</v>
      </c>
      <c r="H346" s="24">
        <v>146.55000000000001</v>
      </c>
      <c r="I346" s="24">
        <v>195.1</v>
      </c>
      <c r="J346" s="24">
        <v>61.28</v>
      </c>
      <c r="K346" s="24">
        <v>10.54</v>
      </c>
      <c r="L346" s="24">
        <v>7.8479999999999999</v>
      </c>
      <c r="M346" s="24">
        <v>43.436</v>
      </c>
      <c r="N346" s="24">
        <v>0.60289999999999999</v>
      </c>
      <c r="O346" s="24">
        <v>0</v>
      </c>
      <c r="P346" s="24">
        <v>8.4000000000000005E-2</v>
      </c>
      <c r="Q346" s="24">
        <v>2.3E-2</v>
      </c>
      <c r="R346" s="24">
        <v>0.63490000000000002</v>
      </c>
      <c r="S346" s="25">
        <v>0</v>
      </c>
    </row>
    <row r="347" spans="1:19" x14ac:dyDescent="0.25">
      <c r="A347" s="28"/>
      <c r="B347" s="26" t="s">
        <v>31</v>
      </c>
      <c r="C347" s="24"/>
      <c r="D347" s="24"/>
      <c r="E347" s="27">
        <v>26.547270000000001</v>
      </c>
      <c r="F347" s="27">
        <v>34.590000000000003</v>
      </c>
      <c r="G347" s="27">
        <v>102.251</v>
      </c>
      <c r="H347" s="27">
        <v>826.827</v>
      </c>
      <c r="I347" s="27">
        <v>735.47400000000005</v>
      </c>
      <c r="J347" s="27">
        <v>812.94899999999996</v>
      </c>
      <c r="K347" s="27">
        <v>156.74100000000001</v>
      </c>
      <c r="L347" s="27">
        <v>68.540000000000006</v>
      </c>
      <c r="M347" s="27">
        <v>297.64299999999997</v>
      </c>
      <c r="N347" s="27">
        <v>76.245099999999994</v>
      </c>
      <c r="O347" s="27">
        <v>34</v>
      </c>
      <c r="P347" s="27">
        <v>3.4695649999999998</v>
      </c>
      <c r="Q347" s="27">
        <v>2.23238</v>
      </c>
      <c r="R347" s="27">
        <v>4.3368000000000002</v>
      </c>
      <c r="S347" s="27">
        <v>60</v>
      </c>
    </row>
    <row r="348" spans="1:19" x14ac:dyDescent="0.25">
      <c r="A348" s="28"/>
      <c r="B348" s="29" t="s">
        <v>44</v>
      </c>
      <c r="C348" s="24"/>
      <c r="D348" s="25"/>
      <c r="E348" s="25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>
        <f>SUM(R341:R346)</f>
        <v>4.3368000000000002</v>
      </c>
      <c r="S348" s="25"/>
    </row>
    <row r="349" spans="1:19" x14ac:dyDescent="0.25">
      <c r="A349" s="17" t="s">
        <v>108</v>
      </c>
      <c r="B349" s="23" t="s">
        <v>109</v>
      </c>
      <c r="C349" s="24">
        <v>75</v>
      </c>
      <c r="D349" s="25"/>
      <c r="E349" s="25">
        <v>3.1596144800000001</v>
      </c>
      <c r="F349" s="24">
        <v>13.617232639999999</v>
      </c>
      <c r="G349" s="24">
        <v>26.778314289999997</v>
      </c>
      <c r="H349" s="24">
        <v>242.30680883999997</v>
      </c>
      <c r="I349" s="24">
        <v>125.53540000000001</v>
      </c>
      <c r="J349" s="24">
        <v>120.46580000000002</v>
      </c>
      <c r="K349" s="24">
        <v>13.841940000000001</v>
      </c>
      <c r="L349" s="24">
        <v>7.6642000000000001</v>
      </c>
      <c r="M349" s="24">
        <v>32.919699999999999</v>
      </c>
      <c r="N349" s="24">
        <v>1.05786</v>
      </c>
      <c r="O349" s="24">
        <v>4.67</v>
      </c>
      <c r="P349" s="24">
        <v>5.8885000000000007E-2</v>
      </c>
      <c r="Q349" s="24">
        <v>2.9310000000000003E-2</v>
      </c>
      <c r="R349" s="24">
        <v>0.43567</v>
      </c>
      <c r="S349" s="25">
        <v>0</v>
      </c>
    </row>
    <row r="350" spans="1:19" x14ac:dyDescent="0.25">
      <c r="A350" s="17" t="s">
        <v>28</v>
      </c>
      <c r="B350" s="23" t="s">
        <v>45</v>
      </c>
      <c r="C350" s="24">
        <v>200</v>
      </c>
      <c r="D350" s="25"/>
      <c r="E350" s="25">
        <v>0.19</v>
      </c>
      <c r="F350" s="24">
        <v>4.7939999999999997E-2</v>
      </c>
      <c r="G350" s="24">
        <v>13.6591</v>
      </c>
      <c r="H350" s="24">
        <v>55.827860000000001</v>
      </c>
      <c r="I350" s="24">
        <v>0.97</v>
      </c>
      <c r="J350" s="24">
        <v>25.25</v>
      </c>
      <c r="K350" s="24">
        <v>5.4</v>
      </c>
      <c r="L350" s="24">
        <v>4.4000000000000004</v>
      </c>
      <c r="M350" s="24">
        <v>8.24</v>
      </c>
      <c r="N350" s="24">
        <v>0.86499999999999999</v>
      </c>
      <c r="O350" s="24">
        <v>5.0000000000000001E-4</v>
      </c>
      <c r="P350" s="24">
        <v>7.000000000000001E-4</v>
      </c>
      <c r="Q350" s="24">
        <v>0.01</v>
      </c>
      <c r="R350" s="24">
        <v>0.08</v>
      </c>
      <c r="S350" s="25">
        <v>0</v>
      </c>
    </row>
    <row r="351" spans="1:19" x14ac:dyDescent="0.25">
      <c r="A351" s="17"/>
      <c r="B351" s="31" t="s">
        <v>31</v>
      </c>
      <c r="C351" s="22"/>
      <c r="D351" s="22"/>
      <c r="E351" s="21">
        <f>SUM(E349:E350)</f>
        <v>3.3496144800000001</v>
      </c>
      <c r="F351" s="21">
        <v>13.66517264</v>
      </c>
      <c r="G351" s="21">
        <v>40.43741429</v>
      </c>
      <c r="H351" s="21">
        <v>298.13466883999996</v>
      </c>
      <c r="I351" s="21">
        <v>126.50540000000001</v>
      </c>
      <c r="J351" s="21">
        <v>145.7158</v>
      </c>
      <c r="K351" s="21">
        <v>19.24194</v>
      </c>
      <c r="L351" s="21">
        <v>12.0642</v>
      </c>
      <c r="M351" s="21">
        <v>41.159700000000001</v>
      </c>
      <c r="N351" s="21">
        <v>1.92286</v>
      </c>
      <c r="O351" s="21">
        <v>4.6704999999999997</v>
      </c>
      <c r="P351" s="21">
        <v>5.9585000000000006E-2</v>
      </c>
      <c r="Q351" s="21">
        <v>3.9310000000000005E-2</v>
      </c>
      <c r="R351" s="21">
        <v>0.51566999999999996</v>
      </c>
      <c r="S351" s="21">
        <v>0</v>
      </c>
    </row>
    <row r="352" spans="1:19" x14ac:dyDescent="0.25">
      <c r="A352" s="28"/>
      <c r="B352" s="26" t="s">
        <v>46</v>
      </c>
      <c r="C352" s="24"/>
      <c r="D352" s="24"/>
      <c r="E352" s="32">
        <v>6.6992289999999999</v>
      </c>
      <c r="F352" s="32">
        <v>49.994460640000007</v>
      </c>
      <c r="G352" s="32">
        <v>201.26426179000001</v>
      </c>
      <c r="H352" s="32">
        <v>1402.6645308399998</v>
      </c>
      <c r="I352" s="32">
        <v>1176.2227</v>
      </c>
      <c r="J352" s="32">
        <v>1190.7932999999998</v>
      </c>
      <c r="K352" s="32">
        <v>337.51620000000003</v>
      </c>
      <c r="L352" s="32">
        <v>119.51260000000002</v>
      </c>
      <c r="M352" s="32">
        <v>573.17100000000005</v>
      </c>
      <c r="N352" s="32">
        <v>9.1177799999999998</v>
      </c>
      <c r="O352" s="32">
        <v>120.17100000000001</v>
      </c>
      <c r="P352" s="32">
        <v>0.66155000000000008</v>
      </c>
      <c r="Q352" s="32">
        <v>0.47751000000000005</v>
      </c>
      <c r="R352" s="32">
        <v>6.0823900000000002</v>
      </c>
      <c r="S352" s="32">
        <v>60</v>
      </c>
    </row>
    <row r="357" spans="1:19" ht="38.25" customHeight="1" x14ac:dyDescent="0.25"/>
    <row r="358" spans="1:19" ht="1.5" customHeight="1" x14ac:dyDescent="0.25"/>
    <row r="359" spans="1:19" ht="22.5" customHeight="1" x14ac:dyDescent="0.25"/>
    <row r="361" spans="1:19" x14ac:dyDescent="0.25">
      <c r="A361" s="118" t="s">
        <v>0</v>
      </c>
      <c r="B361" s="118" t="s">
        <v>1</v>
      </c>
      <c r="C361" s="118" t="s">
        <v>2</v>
      </c>
      <c r="D361" s="33" t="s">
        <v>201</v>
      </c>
      <c r="E361" s="115" t="s">
        <v>3</v>
      </c>
      <c r="F361" s="116"/>
      <c r="G361" s="117"/>
      <c r="H361" s="118" t="s">
        <v>4</v>
      </c>
      <c r="I361" s="120" t="s">
        <v>5</v>
      </c>
      <c r="J361" s="121"/>
      <c r="K361" s="121"/>
      <c r="L361" s="121"/>
      <c r="M361" s="121"/>
      <c r="N361" s="122"/>
      <c r="O361" s="120" t="s">
        <v>6</v>
      </c>
      <c r="P361" s="121"/>
      <c r="Q361" s="121"/>
      <c r="R361" s="121"/>
      <c r="S361" s="122"/>
    </row>
    <row r="362" spans="1:19" ht="21" x14ac:dyDescent="0.25">
      <c r="A362" s="119"/>
      <c r="B362" s="119"/>
      <c r="C362" s="119"/>
      <c r="D362" s="34" t="s">
        <v>203</v>
      </c>
      <c r="E362" s="14" t="s">
        <v>7</v>
      </c>
      <c r="F362" s="15" t="s">
        <v>8</v>
      </c>
      <c r="G362" s="16" t="s">
        <v>9</v>
      </c>
      <c r="H362" s="119"/>
      <c r="I362" s="14" t="s">
        <v>10</v>
      </c>
      <c r="J362" s="14" t="s">
        <v>11</v>
      </c>
      <c r="K362" s="14" t="s">
        <v>12</v>
      </c>
      <c r="L362" s="14" t="s">
        <v>13</v>
      </c>
      <c r="M362" s="14" t="s">
        <v>14</v>
      </c>
      <c r="N362" s="16" t="s">
        <v>15</v>
      </c>
      <c r="O362" s="14" t="s">
        <v>16</v>
      </c>
      <c r="P362" s="14" t="s">
        <v>17</v>
      </c>
      <c r="Q362" s="14" t="s">
        <v>18</v>
      </c>
      <c r="R362" s="14" t="s">
        <v>19</v>
      </c>
      <c r="S362" s="16" t="s">
        <v>20</v>
      </c>
    </row>
    <row r="363" spans="1:19" ht="15.75" x14ac:dyDescent="0.25">
      <c r="A363" s="123" t="s">
        <v>181</v>
      </c>
      <c r="B363" s="124"/>
      <c r="C363" s="124"/>
      <c r="D363" s="124"/>
      <c r="E363" s="124"/>
      <c r="F363" s="124"/>
      <c r="G363" s="124"/>
      <c r="H363" s="124"/>
      <c r="I363" s="124"/>
      <c r="J363" s="124"/>
      <c r="K363" s="124"/>
      <c r="L363" s="124"/>
      <c r="M363" s="124"/>
      <c r="N363" s="124"/>
      <c r="O363" s="124"/>
      <c r="P363" s="124"/>
      <c r="Q363" s="124"/>
      <c r="R363" s="124"/>
      <c r="S363" s="125"/>
    </row>
    <row r="364" spans="1:19" x14ac:dyDescent="0.25">
      <c r="A364" s="17"/>
      <c r="B364" s="18" t="s">
        <v>21</v>
      </c>
      <c r="C364" s="24"/>
      <c r="D364" s="25"/>
      <c r="E364" s="25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5"/>
    </row>
    <row r="365" spans="1:19" ht="22.5" x14ac:dyDescent="0.25">
      <c r="A365" s="28" t="s">
        <v>114</v>
      </c>
      <c r="B365" s="20" t="s">
        <v>110</v>
      </c>
      <c r="C365" s="24" t="s">
        <v>111</v>
      </c>
      <c r="D365" s="25"/>
      <c r="E365" s="25">
        <v>8.94</v>
      </c>
      <c r="F365" s="24">
        <v>0.78</v>
      </c>
      <c r="G365" s="24">
        <v>43.38</v>
      </c>
      <c r="H365" s="24">
        <v>221.4</v>
      </c>
      <c r="I365" s="24">
        <v>4.2</v>
      </c>
      <c r="J365" s="24">
        <v>88.2</v>
      </c>
      <c r="K365" s="24">
        <v>12</v>
      </c>
      <c r="L365" s="24">
        <v>18</v>
      </c>
      <c r="M365" s="24">
        <v>65.400000000000006</v>
      </c>
      <c r="N365" s="24">
        <v>1.62</v>
      </c>
      <c r="O365" s="24">
        <v>0</v>
      </c>
      <c r="P365" s="24">
        <v>7.8000000000000014E-2</v>
      </c>
      <c r="Q365" s="24">
        <v>4.2000000000000003E-2</v>
      </c>
      <c r="R365" s="24">
        <v>0.66</v>
      </c>
      <c r="S365" s="25">
        <v>0</v>
      </c>
    </row>
    <row r="366" spans="1:19" x14ac:dyDescent="0.25">
      <c r="A366" s="28"/>
      <c r="B366" s="20" t="s">
        <v>112</v>
      </c>
      <c r="C366" s="24" t="s">
        <v>113</v>
      </c>
      <c r="D366" s="25"/>
      <c r="E366" s="25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5"/>
    </row>
    <row r="367" spans="1:19" x14ac:dyDescent="0.25">
      <c r="A367" s="28">
        <v>376</v>
      </c>
      <c r="B367" s="20" t="s">
        <v>118</v>
      </c>
      <c r="C367" s="24">
        <v>200</v>
      </c>
      <c r="D367" s="25"/>
      <c r="E367" s="25">
        <v>5.8</v>
      </c>
      <c r="F367" s="24">
        <v>6.4</v>
      </c>
      <c r="G367" s="24">
        <v>9.4</v>
      </c>
      <c r="H367" s="24">
        <v>120</v>
      </c>
      <c r="I367" s="24">
        <v>100</v>
      </c>
      <c r="J367" s="24">
        <v>292</v>
      </c>
      <c r="K367" s="24">
        <v>240</v>
      </c>
      <c r="L367" s="24">
        <v>28</v>
      </c>
      <c r="M367" s="24">
        <v>180</v>
      </c>
      <c r="N367" s="24">
        <v>0.2</v>
      </c>
      <c r="O367" s="24">
        <v>40</v>
      </c>
      <c r="P367" s="24">
        <v>0.08</v>
      </c>
      <c r="Q367" s="24">
        <v>0.3</v>
      </c>
      <c r="R367" s="24">
        <v>0.2</v>
      </c>
      <c r="S367" s="25">
        <v>0</v>
      </c>
    </row>
    <row r="368" spans="1:19" x14ac:dyDescent="0.25">
      <c r="A368" s="28"/>
      <c r="B368" s="26" t="s">
        <v>31</v>
      </c>
      <c r="C368" s="24"/>
      <c r="D368" s="24"/>
      <c r="E368" s="27">
        <v>14.739999999999998</v>
      </c>
      <c r="F368" s="27">
        <v>7.1800000000000006</v>
      </c>
      <c r="G368" s="27">
        <v>52.78</v>
      </c>
      <c r="H368" s="27">
        <v>341.4</v>
      </c>
      <c r="I368" s="27">
        <v>104.2</v>
      </c>
      <c r="J368" s="27">
        <v>380.2</v>
      </c>
      <c r="K368" s="27">
        <v>252</v>
      </c>
      <c r="L368" s="27">
        <v>46</v>
      </c>
      <c r="M368" s="27">
        <v>245.4</v>
      </c>
      <c r="N368" s="27">
        <v>1.82</v>
      </c>
      <c r="O368" s="27">
        <v>40</v>
      </c>
      <c r="P368" s="27">
        <v>0.15800000000000003</v>
      </c>
      <c r="Q368" s="27">
        <v>0.34199999999999997</v>
      </c>
      <c r="R368" s="27">
        <v>0.8600000000000001</v>
      </c>
      <c r="S368" s="27">
        <v>0</v>
      </c>
    </row>
    <row r="369" spans="1:19" x14ac:dyDescent="0.25">
      <c r="A369" s="28"/>
      <c r="B369" s="29" t="s">
        <v>32</v>
      </c>
      <c r="C369" s="24"/>
      <c r="D369" s="25"/>
      <c r="E369" s="25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5"/>
    </row>
    <row r="370" spans="1:19" ht="22.5" x14ac:dyDescent="0.25">
      <c r="A370" s="28">
        <v>53</v>
      </c>
      <c r="B370" s="23" t="s">
        <v>167</v>
      </c>
      <c r="C370" s="24">
        <v>50</v>
      </c>
      <c r="D370" s="25"/>
      <c r="E370" s="25">
        <v>1.8</v>
      </c>
      <c r="F370" s="24">
        <v>6</v>
      </c>
      <c r="G370" s="24">
        <v>10.6</v>
      </c>
      <c r="H370" s="24">
        <v>104</v>
      </c>
      <c r="I370" s="19">
        <v>7</v>
      </c>
      <c r="J370" s="19">
        <v>6</v>
      </c>
      <c r="K370" s="19">
        <v>3</v>
      </c>
      <c r="L370" s="19">
        <v>4.5</v>
      </c>
      <c r="M370" s="19">
        <v>3</v>
      </c>
      <c r="N370" s="19">
        <v>71</v>
      </c>
      <c r="O370" s="19">
        <v>0</v>
      </c>
      <c r="P370" s="19">
        <v>3</v>
      </c>
      <c r="Q370" s="19">
        <v>2</v>
      </c>
      <c r="R370" s="19">
        <v>0</v>
      </c>
      <c r="S370" s="19">
        <v>0</v>
      </c>
    </row>
    <row r="371" spans="1:19" ht="22.5" x14ac:dyDescent="0.25">
      <c r="A371" s="28" t="s">
        <v>48</v>
      </c>
      <c r="B371" s="23" t="s">
        <v>49</v>
      </c>
      <c r="C371" s="24" t="s">
        <v>50</v>
      </c>
      <c r="D371" s="25"/>
      <c r="E371" s="25">
        <v>1.6732320000000001</v>
      </c>
      <c r="F371" s="24">
        <v>4.6572800000000001</v>
      </c>
      <c r="G371" s="24">
        <v>7.0366399999999985</v>
      </c>
      <c r="H371" s="24">
        <v>77.015008000000009</v>
      </c>
      <c r="I371" s="24">
        <v>13.64</v>
      </c>
      <c r="J371" s="24">
        <v>312.72000000000003</v>
      </c>
      <c r="K371" s="24">
        <v>35.56</v>
      </c>
      <c r="L371" s="24">
        <v>17.88</v>
      </c>
      <c r="M371" s="24">
        <v>42.728000000000002</v>
      </c>
      <c r="N371" s="24">
        <v>0.62280000000000002</v>
      </c>
      <c r="O371" s="24">
        <v>6</v>
      </c>
      <c r="P371" s="24">
        <v>5.5E-2</v>
      </c>
      <c r="Q371" s="24">
        <v>5.2400000000000002E-2</v>
      </c>
      <c r="R371" s="24">
        <v>0.73840000000000006</v>
      </c>
      <c r="S371" s="25">
        <v>0</v>
      </c>
    </row>
    <row r="372" spans="1:19" x14ac:dyDescent="0.25">
      <c r="A372" s="17" t="s">
        <v>115</v>
      </c>
      <c r="B372" s="23" t="s">
        <v>116</v>
      </c>
      <c r="C372" s="24" t="s">
        <v>51</v>
      </c>
      <c r="D372" s="25"/>
      <c r="E372" s="25">
        <v>9.7434166666666666</v>
      </c>
      <c r="F372" s="24">
        <v>14.596666666666668</v>
      </c>
      <c r="G372" s="24">
        <v>4.2428083333333335</v>
      </c>
      <c r="H372" s="24">
        <v>187.32152799999994</v>
      </c>
      <c r="I372" s="24">
        <v>36.33</v>
      </c>
      <c r="J372" s="24">
        <v>183.678</v>
      </c>
      <c r="K372" s="24">
        <v>8.1219999999999999</v>
      </c>
      <c r="L372" s="24">
        <v>13.916</v>
      </c>
      <c r="M372" s="24">
        <v>109.70399999999999</v>
      </c>
      <c r="N372" s="24">
        <v>1.5236000000000001</v>
      </c>
      <c r="O372" s="24">
        <v>22.5</v>
      </c>
      <c r="P372" s="24">
        <v>4.1280000000000004E-2</v>
      </c>
      <c r="Q372" s="24">
        <v>9.11E-2</v>
      </c>
      <c r="R372" s="24">
        <v>2.5316000000000001</v>
      </c>
      <c r="S372" s="25">
        <v>0</v>
      </c>
    </row>
    <row r="373" spans="1:19" x14ac:dyDescent="0.25">
      <c r="A373" s="28" t="s">
        <v>52</v>
      </c>
      <c r="B373" s="23" t="s">
        <v>53</v>
      </c>
      <c r="C373" s="24">
        <v>100</v>
      </c>
      <c r="D373" s="25"/>
      <c r="E373" s="25">
        <v>2.0426199999999999</v>
      </c>
      <c r="F373" s="24">
        <v>2.9563600000000001</v>
      </c>
      <c r="G373" s="24">
        <v>13.365170000000001</v>
      </c>
      <c r="H373" s="24">
        <v>88.238399999999999</v>
      </c>
      <c r="I373" s="24">
        <v>12.3</v>
      </c>
      <c r="J373" s="24">
        <v>508.59</v>
      </c>
      <c r="K373" s="24">
        <v>27.39</v>
      </c>
      <c r="L373" s="24">
        <v>21.765000000000001</v>
      </c>
      <c r="M373" s="24">
        <v>64.14</v>
      </c>
      <c r="N373" s="24">
        <v>0.79150000000000009</v>
      </c>
      <c r="O373" s="24">
        <v>17</v>
      </c>
      <c r="P373" s="24">
        <v>0.10895000000000001</v>
      </c>
      <c r="Q373" s="24">
        <v>8.6550000000000002E-2</v>
      </c>
      <c r="R373" s="24">
        <v>1.1299999999999999</v>
      </c>
      <c r="S373" s="25">
        <v>0</v>
      </c>
    </row>
    <row r="374" spans="1:19" x14ac:dyDescent="0.25">
      <c r="A374" s="17" t="s">
        <v>54</v>
      </c>
      <c r="B374" s="23" t="s">
        <v>55</v>
      </c>
      <c r="C374" s="24">
        <v>200</v>
      </c>
      <c r="D374" s="25"/>
      <c r="E374" s="25">
        <v>0.98799999999999999</v>
      </c>
      <c r="F374" s="24">
        <v>5.6399999999999999E-2</v>
      </c>
      <c r="G374" s="24">
        <v>27.445599999999999</v>
      </c>
      <c r="H374" s="24">
        <v>114.24199999999999</v>
      </c>
      <c r="I374" s="24">
        <v>3.6</v>
      </c>
      <c r="J374" s="24">
        <v>344</v>
      </c>
      <c r="K374" s="24">
        <v>32.6</v>
      </c>
      <c r="L374" s="24">
        <v>21</v>
      </c>
      <c r="M374" s="24">
        <v>29.2</v>
      </c>
      <c r="N374" s="24">
        <v>0.7</v>
      </c>
      <c r="O374" s="24">
        <v>0</v>
      </c>
      <c r="P374" s="24">
        <v>0.02</v>
      </c>
      <c r="Q374" s="24">
        <v>0.04</v>
      </c>
      <c r="R374" s="24">
        <v>0.6</v>
      </c>
      <c r="S374" s="25">
        <v>60</v>
      </c>
    </row>
    <row r="375" spans="1:19" x14ac:dyDescent="0.25">
      <c r="A375" s="17"/>
      <c r="B375" s="23" t="s">
        <v>117</v>
      </c>
      <c r="C375" s="24">
        <v>50</v>
      </c>
      <c r="D375" s="25"/>
      <c r="E375" s="25">
        <v>4.6500000000000004</v>
      </c>
      <c r="F375" s="24">
        <v>0.47</v>
      </c>
      <c r="G375" s="24">
        <v>30.914999999999999</v>
      </c>
      <c r="H375" s="24">
        <v>146.55000000000001</v>
      </c>
      <c r="I375" s="24">
        <v>195.1</v>
      </c>
      <c r="J375" s="24">
        <v>61.28</v>
      </c>
      <c r="K375" s="24">
        <v>10.54</v>
      </c>
      <c r="L375" s="24">
        <v>7.8479999999999999</v>
      </c>
      <c r="M375" s="24">
        <v>43.436</v>
      </c>
      <c r="N375" s="24">
        <v>0.60289999999999999</v>
      </c>
      <c r="O375" s="24">
        <v>0</v>
      </c>
      <c r="P375" s="24">
        <v>8.4000000000000005E-2</v>
      </c>
      <c r="Q375" s="24">
        <v>2.3E-2</v>
      </c>
      <c r="R375" s="24">
        <v>0.63490000000000002</v>
      </c>
      <c r="S375" s="25">
        <v>0</v>
      </c>
    </row>
    <row r="376" spans="1:19" x14ac:dyDescent="0.25">
      <c r="A376" s="28"/>
      <c r="B376" s="26" t="s">
        <v>31</v>
      </c>
      <c r="C376" s="24"/>
      <c r="D376" s="24"/>
      <c r="E376" s="27">
        <v>19.097268666666665</v>
      </c>
      <c r="F376" s="27">
        <v>22.736706666666667</v>
      </c>
      <c r="G376" s="27">
        <v>83.005218333333332</v>
      </c>
      <c r="H376" s="27">
        <v>613.3669359999999</v>
      </c>
      <c r="I376" s="27">
        <v>260.96999999999997</v>
      </c>
      <c r="J376" s="27">
        <v>1410.268</v>
      </c>
      <c r="K376" s="27">
        <v>114.21199999999999</v>
      </c>
      <c r="L376" s="27">
        <v>82.409000000000006</v>
      </c>
      <c r="M376" s="27">
        <v>289.20799999999997</v>
      </c>
      <c r="N376" s="27">
        <v>4.2408000000000001</v>
      </c>
      <c r="O376" s="27">
        <v>45.5</v>
      </c>
      <c r="P376" s="27">
        <v>0.30923</v>
      </c>
      <c r="Q376" s="27">
        <v>0.29305000000000003</v>
      </c>
      <c r="R376" s="27">
        <v>5.6349</v>
      </c>
      <c r="S376" s="27">
        <v>60</v>
      </c>
    </row>
    <row r="377" spans="1:19" x14ac:dyDescent="0.25">
      <c r="A377" s="28"/>
      <c r="B377" s="29" t="s">
        <v>44</v>
      </c>
      <c r="C377" s="24"/>
      <c r="D377" s="25"/>
      <c r="E377" s="25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5"/>
    </row>
    <row r="378" spans="1:19" ht="22.5" x14ac:dyDescent="0.25">
      <c r="A378" s="28" t="s">
        <v>56</v>
      </c>
      <c r="B378" s="23" t="s">
        <v>57</v>
      </c>
      <c r="C378" s="24">
        <v>75</v>
      </c>
      <c r="D378" s="25"/>
      <c r="E378" s="25">
        <v>5.1475998000000001</v>
      </c>
      <c r="F378" s="24">
        <v>5.7027431999999996</v>
      </c>
      <c r="G378" s="24">
        <v>29.081543399999997</v>
      </c>
      <c r="H378" s="24">
        <v>188.24126159999997</v>
      </c>
      <c r="I378" s="24">
        <v>289.9402</v>
      </c>
      <c r="J378" s="24">
        <v>163.0838</v>
      </c>
      <c r="K378" s="24">
        <v>29.999100000000002</v>
      </c>
      <c r="L378" s="24">
        <v>13.216999999999999</v>
      </c>
      <c r="M378" s="24">
        <v>63.312400000000011</v>
      </c>
      <c r="N378" s="24">
        <v>0.90333000000000008</v>
      </c>
      <c r="O378" s="24">
        <v>29.763000000000002</v>
      </c>
      <c r="P378" s="24">
        <v>8.9707999999999996E-2</v>
      </c>
      <c r="Q378" s="24">
        <v>6.6695999999999991E-2</v>
      </c>
      <c r="R378" s="24">
        <v>0.85348000000000002</v>
      </c>
      <c r="S378" s="25">
        <v>0</v>
      </c>
    </row>
    <row r="379" spans="1:19" x14ac:dyDescent="0.25">
      <c r="A379" s="17" t="s">
        <v>28</v>
      </c>
      <c r="B379" s="23" t="s">
        <v>29</v>
      </c>
      <c r="C379" s="24" t="s">
        <v>30</v>
      </c>
      <c r="D379" s="25"/>
      <c r="E379" s="25">
        <v>0.22420000000000001</v>
      </c>
      <c r="F379" s="24">
        <v>5.1699999999999989E-2</v>
      </c>
      <c r="G379" s="24">
        <v>13.768300000000002</v>
      </c>
      <c r="H379" s="24">
        <v>56.435300000000005</v>
      </c>
      <c r="I379" s="24">
        <v>1.41</v>
      </c>
      <c r="J379" s="24">
        <v>31.77</v>
      </c>
      <c r="K379" s="24">
        <v>7</v>
      </c>
      <c r="L379" s="24">
        <v>4.88</v>
      </c>
      <c r="M379" s="24">
        <v>9.1199999999999992</v>
      </c>
      <c r="N379" s="24">
        <v>0.88900000000000001</v>
      </c>
      <c r="O379" s="24">
        <v>5.0000000000000001E-4</v>
      </c>
      <c r="P379" s="24">
        <v>2.3E-3</v>
      </c>
      <c r="Q379" s="24">
        <v>1.0800000000000001E-2</v>
      </c>
      <c r="R379" s="24">
        <v>8.4000000000000005E-2</v>
      </c>
      <c r="S379" s="25">
        <v>1.7</v>
      </c>
    </row>
    <row r="380" spans="1:19" x14ac:dyDescent="0.25">
      <c r="A380" s="17"/>
      <c r="B380" s="31" t="s">
        <v>31</v>
      </c>
      <c r="C380" s="22"/>
      <c r="D380" s="22"/>
      <c r="E380" s="21">
        <v>5.3717997999999998</v>
      </c>
      <c r="F380" s="21">
        <v>5.7544431999999999</v>
      </c>
      <c r="G380" s="21">
        <v>42.849843399999997</v>
      </c>
      <c r="H380" s="21">
        <v>244.67656159999999</v>
      </c>
      <c r="I380" s="21">
        <v>291.35020000000003</v>
      </c>
      <c r="J380" s="21">
        <v>194.85380000000001</v>
      </c>
      <c r="K380" s="21">
        <v>36.999099999999999</v>
      </c>
      <c r="L380" s="21">
        <v>18.096999999999998</v>
      </c>
      <c r="M380" s="21">
        <v>72.432400000000015</v>
      </c>
      <c r="N380" s="21">
        <v>1.7923300000000002</v>
      </c>
      <c r="O380" s="21">
        <v>29.763500000000001</v>
      </c>
      <c r="P380" s="21">
        <v>9.2007999999999993E-2</v>
      </c>
      <c r="Q380" s="21">
        <v>7.7495999999999995E-2</v>
      </c>
      <c r="R380" s="21">
        <v>0.93747999999999998</v>
      </c>
      <c r="S380" s="21">
        <v>1.7</v>
      </c>
    </row>
    <row r="381" spans="1:19" x14ac:dyDescent="0.25">
      <c r="A381" s="28"/>
      <c r="B381" s="26" t="s">
        <v>46</v>
      </c>
      <c r="C381" s="24"/>
      <c r="D381" s="24"/>
      <c r="E381" s="32">
        <v>39.209068466666658</v>
      </c>
      <c r="F381" s="32">
        <v>35.671149866666667</v>
      </c>
      <c r="G381" s="32">
        <v>178.63506173333332</v>
      </c>
      <c r="H381" s="32">
        <v>1199.4434975999998</v>
      </c>
      <c r="I381" s="32">
        <v>656.52019999999993</v>
      </c>
      <c r="J381" s="32">
        <v>1985.3218000000002</v>
      </c>
      <c r="K381" s="32">
        <v>403.21109999999999</v>
      </c>
      <c r="L381" s="32">
        <v>146.506</v>
      </c>
      <c r="M381" s="32">
        <v>607.04039999999998</v>
      </c>
      <c r="N381" s="32">
        <v>7.8531300000000002</v>
      </c>
      <c r="O381" s="32">
        <v>115.26349999999999</v>
      </c>
      <c r="P381" s="32">
        <v>0.55923800000000001</v>
      </c>
      <c r="Q381" s="32">
        <v>0.71254600000000001</v>
      </c>
      <c r="R381" s="32">
        <v>7.4323800000000002</v>
      </c>
      <c r="S381" s="32">
        <v>61.7</v>
      </c>
    </row>
    <row r="390" spans="1:19" ht="24" customHeight="1" x14ac:dyDescent="0.25"/>
    <row r="392" spans="1:19" x14ac:dyDescent="0.25">
      <c r="A392" s="118" t="s">
        <v>0</v>
      </c>
      <c r="B392" s="118" t="s">
        <v>1</v>
      </c>
      <c r="C392" s="118" t="s">
        <v>2</v>
      </c>
      <c r="D392" s="33" t="s">
        <v>201</v>
      </c>
      <c r="E392" s="115" t="s">
        <v>3</v>
      </c>
      <c r="F392" s="116"/>
      <c r="G392" s="117"/>
      <c r="H392" s="118" t="s">
        <v>4</v>
      </c>
      <c r="I392" s="120" t="s">
        <v>5</v>
      </c>
      <c r="J392" s="121"/>
      <c r="K392" s="121"/>
      <c r="L392" s="121"/>
      <c r="M392" s="121"/>
      <c r="N392" s="122"/>
      <c r="O392" s="120" t="s">
        <v>6</v>
      </c>
      <c r="P392" s="121"/>
      <c r="Q392" s="121"/>
      <c r="R392" s="121"/>
      <c r="S392" s="122"/>
    </row>
    <row r="393" spans="1:19" ht="21" x14ac:dyDescent="0.25">
      <c r="A393" s="119"/>
      <c r="B393" s="119"/>
      <c r="C393" s="119"/>
      <c r="D393" s="34" t="s">
        <v>203</v>
      </c>
      <c r="E393" s="14" t="s">
        <v>7</v>
      </c>
      <c r="F393" s="15" t="s">
        <v>8</v>
      </c>
      <c r="G393" s="16" t="s">
        <v>9</v>
      </c>
      <c r="H393" s="119"/>
      <c r="I393" s="14" t="s">
        <v>10</v>
      </c>
      <c r="J393" s="14" t="s">
        <v>11</v>
      </c>
      <c r="K393" s="14" t="s">
        <v>12</v>
      </c>
      <c r="L393" s="14" t="s">
        <v>13</v>
      </c>
      <c r="M393" s="14" t="s">
        <v>14</v>
      </c>
      <c r="N393" s="16" t="s">
        <v>15</v>
      </c>
      <c r="O393" s="14" t="s">
        <v>16</v>
      </c>
      <c r="P393" s="14" t="s">
        <v>17</v>
      </c>
      <c r="Q393" s="14" t="s">
        <v>18</v>
      </c>
      <c r="R393" s="14" t="s">
        <v>19</v>
      </c>
      <c r="S393" s="16" t="s">
        <v>20</v>
      </c>
    </row>
    <row r="394" spans="1:19" ht="15.75" x14ac:dyDescent="0.25">
      <c r="A394" s="123" t="s">
        <v>182</v>
      </c>
      <c r="B394" s="124"/>
      <c r="C394" s="124"/>
      <c r="D394" s="124"/>
      <c r="E394" s="124"/>
      <c r="F394" s="124"/>
      <c r="G394" s="124"/>
      <c r="H394" s="124"/>
      <c r="I394" s="124"/>
      <c r="J394" s="124"/>
      <c r="K394" s="124"/>
      <c r="L394" s="124"/>
      <c r="M394" s="124"/>
      <c r="N394" s="124"/>
      <c r="O394" s="124"/>
      <c r="P394" s="124"/>
      <c r="Q394" s="124"/>
      <c r="R394" s="124"/>
      <c r="S394" s="125"/>
    </row>
    <row r="395" spans="1:19" x14ac:dyDescent="0.25">
      <c r="A395" s="17"/>
      <c r="B395" s="18" t="s">
        <v>21</v>
      </c>
      <c r="C395" s="24"/>
      <c r="D395" s="25"/>
      <c r="E395" s="25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5"/>
    </row>
    <row r="396" spans="1:19" ht="22.5" x14ac:dyDescent="0.25">
      <c r="A396" s="17" t="s">
        <v>119</v>
      </c>
      <c r="B396" s="23" t="s">
        <v>120</v>
      </c>
      <c r="C396" s="24" t="s">
        <v>50</v>
      </c>
      <c r="D396" s="25"/>
      <c r="E396" s="25">
        <v>10.02933</v>
      </c>
      <c r="F396" s="24">
        <v>8.6624999999999996</v>
      </c>
      <c r="G396" s="24">
        <v>29.954242499999999</v>
      </c>
      <c r="H396" s="24">
        <v>237.89678999999995</v>
      </c>
      <c r="I396" s="24">
        <v>23.684999999999999</v>
      </c>
      <c r="J396" s="24">
        <v>68.947500000000005</v>
      </c>
      <c r="K396" s="24">
        <v>55.522500000000001</v>
      </c>
      <c r="L396" s="24">
        <v>13.32</v>
      </c>
      <c r="M396" s="24">
        <v>101.745</v>
      </c>
      <c r="N396" s="24">
        <v>0.60224999999999995</v>
      </c>
      <c r="O396" s="24">
        <v>63.75</v>
      </c>
      <c r="P396" s="24">
        <v>5.8575000000000009E-2</v>
      </c>
      <c r="Q396" s="24">
        <v>0.14265000000000003</v>
      </c>
      <c r="R396" s="24">
        <v>0.48074999999999996</v>
      </c>
      <c r="S396" s="25">
        <v>0</v>
      </c>
    </row>
    <row r="397" spans="1:19" x14ac:dyDescent="0.25">
      <c r="A397" s="17"/>
      <c r="B397" s="23" t="s">
        <v>107</v>
      </c>
      <c r="C397" s="24">
        <v>30</v>
      </c>
      <c r="D397" s="25"/>
      <c r="E397" s="25">
        <v>2.7919999999999998</v>
      </c>
      <c r="F397" s="24">
        <v>0.28299999999999997</v>
      </c>
      <c r="G397" s="24">
        <v>18.55</v>
      </c>
      <c r="H397" s="24">
        <v>87.927000000000007</v>
      </c>
      <c r="I397" s="24">
        <v>117.059</v>
      </c>
      <c r="J397" s="24">
        <v>36.767000000000003</v>
      </c>
      <c r="K397" s="24">
        <v>6.3215700000000004</v>
      </c>
      <c r="L397" s="24">
        <v>4.7906000000000004</v>
      </c>
      <c r="M397" s="24">
        <v>26.062000000000001</v>
      </c>
      <c r="N397" s="24">
        <v>0.36180000000000001</v>
      </c>
      <c r="O397" s="24">
        <v>0</v>
      </c>
      <c r="P397" s="24">
        <v>5.04E-2</v>
      </c>
      <c r="Q397" s="24">
        <v>1.38E-2</v>
      </c>
      <c r="R397" s="24">
        <v>0.38090000000000002</v>
      </c>
      <c r="S397" s="25">
        <v>0</v>
      </c>
    </row>
    <row r="398" spans="1:19" x14ac:dyDescent="0.25">
      <c r="A398" s="17" t="s">
        <v>28</v>
      </c>
      <c r="B398" s="23" t="s">
        <v>45</v>
      </c>
      <c r="C398" s="24">
        <v>200</v>
      </c>
      <c r="D398" s="25"/>
      <c r="E398" s="25">
        <v>0.19</v>
      </c>
      <c r="F398" s="24">
        <v>4.7939999999999997E-2</v>
      </c>
      <c r="G398" s="24">
        <v>13.6591</v>
      </c>
      <c r="H398" s="24">
        <v>55.827860000000001</v>
      </c>
      <c r="I398" s="24">
        <v>0.97</v>
      </c>
      <c r="J398" s="24">
        <v>25.25</v>
      </c>
      <c r="K398" s="24">
        <v>5.4</v>
      </c>
      <c r="L398" s="24">
        <v>4.4000000000000004</v>
      </c>
      <c r="M398" s="24">
        <v>8.24</v>
      </c>
      <c r="N398" s="24">
        <v>0.86499999999999999</v>
      </c>
      <c r="O398" s="24">
        <v>5.0000000000000001E-4</v>
      </c>
      <c r="P398" s="24">
        <v>7.000000000000001E-4</v>
      </c>
      <c r="Q398" s="24">
        <v>0.01</v>
      </c>
      <c r="R398" s="24">
        <v>0.08</v>
      </c>
      <c r="S398" s="25">
        <v>0</v>
      </c>
    </row>
    <row r="399" spans="1:19" x14ac:dyDescent="0.25">
      <c r="A399" s="28"/>
      <c r="B399" s="26" t="s">
        <v>31</v>
      </c>
      <c r="C399" s="24"/>
      <c r="D399" s="24"/>
      <c r="E399" s="27">
        <v>10.219329999999999</v>
      </c>
      <c r="F399" s="27">
        <v>8.7104400000000002</v>
      </c>
      <c r="G399" s="27">
        <v>43.613342500000002</v>
      </c>
      <c r="H399" s="27">
        <v>293.72464999999994</v>
      </c>
      <c r="I399" s="27">
        <v>24.654999999999998</v>
      </c>
      <c r="J399" s="27">
        <v>94.197500000000005</v>
      </c>
      <c r="K399" s="27">
        <v>60.922499999999999</v>
      </c>
      <c r="L399" s="27">
        <v>17.72</v>
      </c>
      <c r="M399" s="27">
        <v>109.985</v>
      </c>
      <c r="N399" s="27">
        <v>1.4672499999999999</v>
      </c>
      <c r="O399" s="27">
        <v>63.750500000000002</v>
      </c>
      <c r="P399" s="27">
        <v>5.9275000000000008E-2</v>
      </c>
      <c r="Q399" s="27">
        <v>0.15265000000000004</v>
      </c>
      <c r="R399" s="27">
        <v>0.56074999999999997</v>
      </c>
      <c r="S399" s="27">
        <v>0</v>
      </c>
    </row>
    <row r="400" spans="1:19" x14ac:dyDescent="0.25">
      <c r="A400" s="28"/>
      <c r="B400" s="29" t="s">
        <v>32</v>
      </c>
      <c r="C400" s="24"/>
      <c r="D400" s="25"/>
      <c r="E400" s="25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5"/>
    </row>
    <row r="401" spans="1:19" ht="22.5" x14ac:dyDescent="0.25">
      <c r="A401" s="28" t="s">
        <v>168</v>
      </c>
      <c r="B401" s="23" t="s">
        <v>169</v>
      </c>
      <c r="C401" s="24">
        <v>50</v>
      </c>
      <c r="D401" s="25"/>
      <c r="E401" s="25">
        <v>1.5</v>
      </c>
      <c r="F401" s="24">
        <v>6</v>
      </c>
      <c r="G401" s="24">
        <v>10.8</v>
      </c>
      <c r="H401" s="24">
        <v>103</v>
      </c>
      <c r="I401" s="24">
        <v>27</v>
      </c>
      <c r="J401" s="24">
        <v>340</v>
      </c>
      <c r="K401" s="24">
        <v>34</v>
      </c>
      <c r="L401" s="24">
        <v>104</v>
      </c>
      <c r="M401" s="24">
        <v>301</v>
      </c>
      <c r="N401" s="24">
        <v>3.7</v>
      </c>
      <c r="O401" s="24">
        <v>0</v>
      </c>
      <c r="P401" s="24">
        <v>0.38</v>
      </c>
      <c r="Q401" s="24">
        <v>0.14000000000000001</v>
      </c>
      <c r="R401" s="24">
        <v>2.1</v>
      </c>
      <c r="S401" s="25">
        <v>0</v>
      </c>
    </row>
    <row r="402" spans="1:19" ht="22.5" x14ac:dyDescent="0.25">
      <c r="A402" s="28" t="s">
        <v>58</v>
      </c>
      <c r="B402" s="23" t="s">
        <v>191</v>
      </c>
      <c r="C402" s="24">
        <v>250</v>
      </c>
      <c r="D402" s="25"/>
      <c r="E402" s="25">
        <v>5.1778959999999996</v>
      </c>
      <c r="F402" s="24">
        <v>4.5662599999999998</v>
      </c>
      <c r="G402" s="24">
        <v>13.705874000000001</v>
      </c>
      <c r="H402" s="24">
        <v>116.63678400000001</v>
      </c>
      <c r="I402" s="24">
        <v>94.62</v>
      </c>
      <c r="J402" s="24">
        <v>336.57799999999997</v>
      </c>
      <c r="K402" s="24">
        <v>14.1</v>
      </c>
      <c r="L402" s="24">
        <v>19.52</v>
      </c>
      <c r="M402" s="24">
        <v>76.996000000000009</v>
      </c>
      <c r="N402" s="24">
        <v>1.1682000000000001</v>
      </c>
      <c r="O402" s="24">
        <v>3</v>
      </c>
      <c r="P402" s="24">
        <v>8.6900000000000005E-2</v>
      </c>
      <c r="Q402" s="24">
        <v>7.1560000000000012E-2</v>
      </c>
      <c r="R402" s="24">
        <v>1.5603000000000002</v>
      </c>
      <c r="S402" s="25">
        <v>0</v>
      </c>
    </row>
    <row r="403" spans="1:19" x14ac:dyDescent="0.25">
      <c r="A403" s="17" t="s">
        <v>59</v>
      </c>
      <c r="B403" s="23" t="s">
        <v>60</v>
      </c>
      <c r="C403" s="24" t="s">
        <v>61</v>
      </c>
      <c r="D403" s="25"/>
      <c r="E403" s="25">
        <v>11.519512000000002</v>
      </c>
      <c r="F403" s="24">
        <v>12.452</v>
      </c>
      <c r="G403" s="24">
        <v>2.5844</v>
      </c>
      <c r="H403" s="24">
        <v>168.48364800000002</v>
      </c>
      <c r="I403" s="24">
        <v>42.02</v>
      </c>
      <c r="J403" s="24">
        <v>253.97200000000001</v>
      </c>
      <c r="K403" s="24">
        <v>9.7880000000000003</v>
      </c>
      <c r="L403" s="24">
        <v>17.224000000000004</v>
      </c>
      <c r="M403" s="24">
        <v>128.59200000000001</v>
      </c>
      <c r="N403" s="24">
        <v>1.8840000000000003</v>
      </c>
      <c r="O403" s="24">
        <v>0</v>
      </c>
      <c r="P403" s="24">
        <v>5.1119999999999992E-2</v>
      </c>
      <c r="Q403" s="24">
        <v>0.10304000000000001</v>
      </c>
      <c r="R403" s="24">
        <v>3.0752000000000002</v>
      </c>
      <c r="S403" s="25">
        <v>0</v>
      </c>
    </row>
    <row r="404" spans="1:19" x14ac:dyDescent="0.25">
      <c r="A404" s="28" t="s">
        <v>62</v>
      </c>
      <c r="B404" s="23" t="s">
        <v>63</v>
      </c>
      <c r="C404" s="24">
        <v>150</v>
      </c>
      <c r="D404" s="25"/>
      <c r="E404" s="25">
        <v>2.8803049999999994</v>
      </c>
      <c r="F404" s="24">
        <v>2.7192319999999999</v>
      </c>
      <c r="G404" s="24">
        <v>19.705321999999999</v>
      </c>
      <c r="H404" s="24">
        <v>114.815596</v>
      </c>
      <c r="I404" s="24">
        <v>3.7549999999999999</v>
      </c>
      <c r="J404" s="24">
        <v>56.605999999999995</v>
      </c>
      <c r="K404" s="24">
        <v>13.113999999999999</v>
      </c>
      <c r="L404" s="24">
        <v>12.92</v>
      </c>
      <c r="M404" s="24">
        <v>105.37899999999999</v>
      </c>
      <c r="N404" s="24">
        <v>0.58839999999999992</v>
      </c>
      <c r="O404" s="24">
        <v>14</v>
      </c>
      <c r="P404" s="24">
        <v>3.9109999999999999E-2</v>
      </c>
      <c r="Q404" s="24">
        <v>2.3579999999999997E-2</v>
      </c>
      <c r="R404" s="24">
        <v>0.64949999999999986</v>
      </c>
      <c r="S404" s="25">
        <v>0</v>
      </c>
    </row>
    <row r="405" spans="1:19" x14ac:dyDescent="0.25">
      <c r="A405" s="17" t="s">
        <v>121</v>
      </c>
      <c r="B405" s="23" t="s">
        <v>193</v>
      </c>
      <c r="C405" s="24">
        <v>200</v>
      </c>
      <c r="D405" s="25"/>
      <c r="E405" s="25">
        <v>0.38285000000000002</v>
      </c>
      <c r="F405" s="24">
        <v>0.13818000000000003</v>
      </c>
      <c r="G405" s="24">
        <v>22.75</v>
      </c>
      <c r="H405" s="24">
        <v>93.775020000000012</v>
      </c>
      <c r="I405" s="24">
        <v>2.0699999999999998</v>
      </c>
      <c r="J405" s="24">
        <v>17.010000000000002</v>
      </c>
      <c r="K405" s="24">
        <v>9.4</v>
      </c>
      <c r="L405" s="24">
        <v>2.54</v>
      </c>
      <c r="M405" s="24">
        <v>3.24</v>
      </c>
      <c r="N405" s="24">
        <v>0.40199999999999997</v>
      </c>
      <c r="O405" s="24">
        <v>0</v>
      </c>
      <c r="P405" s="24">
        <v>9.8000000000000014E-3</v>
      </c>
      <c r="Q405" s="24">
        <v>3.1399999999999997E-2</v>
      </c>
      <c r="R405" s="24">
        <v>0.127</v>
      </c>
      <c r="S405" s="25">
        <v>60</v>
      </c>
    </row>
    <row r="406" spans="1:19" x14ac:dyDescent="0.25">
      <c r="A406" s="17"/>
      <c r="B406" s="23" t="s">
        <v>117</v>
      </c>
      <c r="C406" s="24">
        <v>30</v>
      </c>
      <c r="D406" s="25"/>
      <c r="E406" s="25">
        <v>2.7919999999999998</v>
      </c>
      <c r="F406" s="24">
        <v>0.28299999999999997</v>
      </c>
      <c r="G406" s="24">
        <v>18.55</v>
      </c>
      <c r="H406" s="24">
        <v>87.927000000000007</v>
      </c>
      <c r="I406" s="24">
        <v>117.059</v>
      </c>
      <c r="J406" s="24">
        <v>36.767000000000003</v>
      </c>
      <c r="K406" s="24">
        <v>6.3215700000000004</v>
      </c>
      <c r="L406" s="24">
        <v>4.7906000000000004</v>
      </c>
      <c r="M406" s="24">
        <v>26.062000000000001</v>
      </c>
      <c r="N406" s="24">
        <v>0.36180000000000001</v>
      </c>
      <c r="O406" s="24">
        <v>0</v>
      </c>
      <c r="P406" s="24">
        <v>5.04E-2</v>
      </c>
      <c r="Q406" s="24">
        <v>1.38E-2</v>
      </c>
      <c r="R406" s="24">
        <v>0.38090000000000002</v>
      </c>
      <c r="S406" s="25">
        <v>0</v>
      </c>
    </row>
    <row r="407" spans="1:19" x14ac:dyDescent="0.25">
      <c r="A407" s="28"/>
      <c r="B407" s="26" t="s">
        <v>31</v>
      </c>
      <c r="C407" s="24"/>
      <c r="D407" s="24"/>
      <c r="E407" s="27">
        <v>22.752563000000002</v>
      </c>
      <c r="F407" s="27">
        <v>20.158671999999996</v>
      </c>
      <c r="G407" s="27">
        <v>77.295596000000003</v>
      </c>
      <c r="H407" s="27">
        <v>581.63804800000014</v>
      </c>
      <c r="I407" s="27">
        <v>259.524</v>
      </c>
      <c r="J407" s="27">
        <v>700.93299999999999</v>
      </c>
      <c r="K407" s="27">
        <v>52.723569999999995</v>
      </c>
      <c r="L407" s="27">
        <v>56.994599999999998</v>
      </c>
      <c r="M407" s="27">
        <v>340.26900000000001</v>
      </c>
      <c r="N407" s="27">
        <v>4.4043999999999999</v>
      </c>
      <c r="O407" s="27">
        <v>17</v>
      </c>
      <c r="P407" s="27">
        <v>0.23733000000000001</v>
      </c>
      <c r="Q407" s="27">
        <v>0.24338000000000001</v>
      </c>
      <c r="R407" s="27">
        <v>5.7928999999999995</v>
      </c>
      <c r="S407" s="27">
        <v>60</v>
      </c>
    </row>
    <row r="408" spans="1:19" x14ac:dyDescent="0.25">
      <c r="A408" s="28"/>
      <c r="B408" s="29" t="s">
        <v>44</v>
      </c>
      <c r="C408" s="24"/>
      <c r="D408" s="25"/>
      <c r="E408" s="25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5"/>
    </row>
    <row r="409" spans="1:19" ht="22.5" x14ac:dyDescent="0.25">
      <c r="A409" s="17"/>
      <c r="B409" s="23" t="s">
        <v>84</v>
      </c>
      <c r="C409" s="24">
        <v>75</v>
      </c>
      <c r="D409" s="25"/>
      <c r="E409" s="25">
        <v>7.6864928000000008</v>
      </c>
      <c r="F409" s="24">
        <v>4.8817912000000003</v>
      </c>
      <c r="G409" s="24">
        <v>31.177500899999998</v>
      </c>
      <c r="H409" s="24">
        <v>199.3920956</v>
      </c>
      <c r="I409" s="24">
        <v>258.24773999999996</v>
      </c>
      <c r="J409" s="24">
        <v>119.48579999999998</v>
      </c>
      <c r="K409" s="24">
        <v>15.902349999999998</v>
      </c>
      <c r="L409" s="24">
        <v>13.216999999999999</v>
      </c>
      <c r="M409" s="24">
        <v>113.52439999999999</v>
      </c>
      <c r="N409" s="24">
        <v>1.9475800000000003</v>
      </c>
      <c r="O409" s="24">
        <v>1472.0629999999999</v>
      </c>
      <c r="P409" s="24">
        <v>0.13520799999999999</v>
      </c>
      <c r="Q409" s="24">
        <v>0.440996</v>
      </c>
      <c r="R409" s="24">
        <v>2.2902800000000001</v>
      </c>
      <c r="S409" s="25">
        <v>0</v>
      </c>
    </row>
    <row r="410" spans="1:19" x14ac:dyDescent="0.25">
      <c r="A410" s="17" t="s">
        <v>28</v>
      </c>
      <c r="B410" s="23" t="s">
        <v>45</v>
      </c>
      <c r="C410" s="24">
        <v>200</v>
      </c>
      <c r="D410" s="25"/>
      <c r="E410" s="25">
        <v>0.19</v>
      </c>
      <c r="F410" s="24">
        <v>4.7939999999999997E-2</v>
      </c>
      <c r="G410" s="24">
        <v>13.6591</v>
      </c>
      <c r="H410" s="24">
        <v>55.827860000000001</v>
      </c>
      <c r="I410" s="24">
        <v>0.97</v>
      </c>
      <c r="J410" s="24">
        <v>25.25</v>
      </c>
      <c r="K410" s="24">
        <v>5.4</v>
      </c>
      <c r="L410" s="24">
        <v>4.4000000000000004</v>
      </c>
      <c r="M410" s="24">
        <v>8.24</v>
      </c>
      <c r="N410" s="24">
        <v>0.86499999999999999</v>
      </c>
      <c r="O410" s="24">
        <v>5.0000000000000001E-4</v>
      </c>
      <c r="P410" s="24">
        <v>7.000000000000001E-4</v>
      </c>
      <c r="Q410" s="24">
        <v>0.01</v>
      </c>
      <c r="R410" s="24">
        <v>0.08</v>
      </c>
      <c r="S410" s="25">
        <v>0</v>
      </c>
    </row>
    <row r="411" spans="1:19" x14ac:dyDescent="0.25">
      <c r="A411" s="17"/>
      <c r="B411" s="23" t="s">
        <v>65</v>
      </c>
      <c r="C411" s="24">
        <v>178</v>
      </c>
      <c r="D411" s="25"/>
      <c r="E411" s="25">
        <v>0.71200000000000008</v>
      </c>
      <c r="F411" s="24">
        <v>0.71200000000000008</v>
      </c>
      <c r="G411" s="24">
        <v>17.444000000000003</v>
      </c>
      <c r="H411" s="24">
        <v>83.66</v>
      </c>
      <c r="I411" s="24">
        <v>46.28</v>
      </c>
      <c r="J411" s="24">
        <v>494.84</v>
      </c>
      <c r="K411" s="24">
        <v>28.48</v>
      </c>
      <c r="L411" s="24">
        <v>16.02</v>
      </c>
      <c r="M411" s="24">
        <v>19.579999999999998</v>
      </c>
      <c r="N411" s="24">
        <v>3.9160000000000004</v>
      </c>
      <c r="O411" s="24">
        <v>0</v>
      </c>
      <c r="P411" s="24">
        <v>5.3399999999999996E-2</v>
      </c>
      <c r="Q411" s="24">
        <v>3.56E-2</v>
      </c>
      <c r="R411" s="24">
        <v>0.53400000000000003</v>
      </c>
      <c r="S411" s="25">
        <v>0</v>
      </c>
    </row>
    <row r="412" spans="1:19" x14ac:dyDescent="0.25">
      <c r="A412" s="17"/>
      <c r="B412" s="31" t="s">
        <v>31</v>
      </c>
      <c r="C412" s="22"/>
      <c r="D412" s="22"/>
      <c r="E412" s="21">
        <v>0.71200000000000008</v>
      </c>
      <c r="F412" s="21">
        <v>0.71200000000000008</v>
      </c>
      <c r="G412" s="21">
        <v>17.444000000000003</v>
      </c>
      <c r="H412" s="21">
        <v>83.66</v>
      </c>
      <c r="I412" s="21">
        <v>46.28</v>
      </c>
      <c r="J412" s="21">
        <v>494.84</v>
      </c>
      <c r="K412" s="21">
        <v>28.48</v>
      </c>
      <c r="L412" s="21">
        <v>16.02</v>
      </c>
      <c r="M412" s="21">
        <v>19.579999999999998</v>
      </c>
      <c r="N412" s="21">
        <v>3.9160000000000004</v>
      </c>
      <c r="O412" s="21">
        <v>0</v>
      </c>
      <c r="P412" s="21">
        <v>5.3399999999999996E-2</v>
      </c>
      <c r="Q412" s="21">
        <v>3.56E-2</v>
      </c>
      <c r="R412" s="21">
        <v>0.53400000000000003</v>
      </c>
      <c r="S412" s="21">
        <v>0</v>
      </c>
    </row>
    <row r="413" spans="1:19" x14ac:dyDescent="0.25">
      <c r="A413" s="28"/>
      <c r="B413" s="26" t="s">
        <v>46</v>
      </c>
      <c r="C413" s="24"/>
      <c r="D413" s="24"/>
      <c r="E413" s="32">
        <v>33.683893000000005</v>
      </c>
      <c r="F413" s="32">
        <v>29.581111999999994</v>
      </c>
      <c r="G413" s="32">
        <v>138.35293849999999</v>
      </c>
      <c r="H413" s="32">
        <v>959.0226980000001</v>
      </c>
      <c r="I413" s="32">
        <v>330.45899999999995</v>
      </c>
      <c r="J413" s="32">
        <v>1289.9704999999999</v>
      </c>
      <c r="K413" s="32">
        <v>142.12607</v>
      </c>
      <c r="L413" s="32">
        <v>90.734599999999986</v>
      </c>
      <c r="M413" s="32">
        <v>469.834</v>
      </c>
      <c r="N413" s="32">
        <v>9.7876499999999993</v>
      </c>
      <c r="O413" s="32">
        <v>80.750500000000002</v>
      </c>
      <c r="P413" s="32">
        <v>0.35000500000000001</v>
      </c>
      <c r="Q413" s="32">
        <v>0.43163000000000007</v>
      </c>
      <c r="R413" s="32">
        <v>6.8876499999999989</v>
      </c>
      <c r="S413" s="32">
        <v>60</v>
      </c>
    </row>
    <row r="420" spans="1:19" ht="21" customHeight="1" x14ac:dyDescent="0.25"/>
    <row r="422" spans="1:19" x14ac:dyDescent="0.25">
      <c r="A422" s="118" t="s">
        <v>0</v>
      </c>
      <c r="B422" s="118" t="s">
        <v>1</v>
      </c>
      <c r="C422" s="118" t="s">
        <v>2</v>
      </c>
      <c r="D422" s="33" t="s">
        <v>201</v>
      </c>
      <c r="E422" s="115" t="s">
        <v>3</v>
      </c>
      <c r="F422" s="116"/>
      <c r="G422" s="117"/>
      <c r="H422" s="118" t="s">
        <v>4</v>
      </c>
      <c r="I422" s="120" t="s">
        <v>5</v>
      </c>
      <c r="J422" s="121"/>
      <c r="K422" s="121"/>
      <c r="L422" s="121"/>
      <c r="M422" s="121"/>
      <c r="N422" s="122"/>
      <c r="O422" s="120" t="s">
        <v>6</v>
      </c>
      <c r="P422" s="121"/>
      <c r="Q422" s="121"/>
      <c r="R422" s="121"/>
      <c r="S422" s="122"/>
    </row>
    <row r="423" spans="1:19" ht="21" x14ac:dyDescent="0.25">
      <c r="A423" s="119"/>
      <c r="B423" s="119"/>
      <c r="C423" s="119"/>
      <c r="D423" s="34" t="s">
        <v>203</v>
      </c>
      <c r="E423" s="14" t="s">
        <v>7</v>
      </c>
      <c r="F423" s="15" t="s">
        <v>8</v>
      </c>
      <c r="G423" s="16" t="s">
        <v>9</v>
      </c>
      <c r="H423" s="119"/>
      <c r="I423" s="14" t="s">
        <v>10</v>
      </c>
      <c r="J423" s="14" t="s">
        <v>11</v>
      </c>
      <c r="K423" s="14" t="s">
        <v>12</v>
      </c>
      <c r="L423" s="14" t="s">
        <v>13</v>
      </c>
      <c r="M423" s="14" t="s">
        <v>14</v>
      </c>
      <c r="N423" s="16" t="s">
        <v>15</v>
      </c>
      <c r="O423" s="14" t="s">
        <v>16</v>
      </c>
      <c r="P423" s="14" t="s">
        <v>17</v>
      </c>
      <c r="Q423" s="14" t="s">
        <v>18</v>
      </c>
      <c r="R423" s="14" t="s">
        <v>19</v>
      </c>
      <c r="S423" s="16" t="s">
        <v>20</v>
      </c>
    </row>
    <row r="424" spans="1:19" ht="15.75" x14ac:dyDescent="0.25">
      <c r="A424" s="123" t="s">
        <v>183</v>
      </c>
      <c r="B424" s="124"/>
      <c r="C424" s="124"/>
      <c r="D424" s="124"/>
      <c r="E424" s="124"/>
      <c r="F424" s="124"/>
      <c r="G424" s="124"/>
      <c r="H424" s="124"/>
      <c r="I424" s="124"/>
      <c r="J424" s="124"/>
      <c r="K424" s="124"/>
      <c r="L424" s="124"/>
      <c r="M424" s="124"/>
      <c r="N424" s="124"/>
      <c r="O424" s="124"/>
      <c r="P424" s="124"/>
      <c r="Q424" s="124"/>
      <c r="R424" s="124"/>
      <c r="S424" s="125"/>
    </row>
    <row r="425" spans="1:19" x14ac:dyDescent="0.25">
      <c r="A425" s="17"/>
      <c r="B425" s="18" t="s">
        <v>21</v>
      </c>
      <c r="C425" s="24"/>
      <c r="D425" s="25"/>
      <c r="E425" s="25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5"/>
    </row>
    <row r="426" spans="1:19" ht="22.5" x14ac:dyDescent="0.25">
      <c r="A426" s="28" t="s">
        <v>66</v>
      </c>
      <c r="B426" s="23" t="s">
        <v>67</v>
      </c>
      <c r="C426" s="24" t="s">
        <v>68</v>
      </c>
      <c r="D426" s="25"/>
      <c r="E426" s="25">
        <v>7.8173126000000002</v>
      </c>
      <c r="F426" s="24">
        <v>10.796165600000002</v>
      </c>
      <c r="G426" s="24">
        <v>27.718245100000001</v>
      </c>
      <c r="H426" s="24">
        <v>239.3077212</v>
      </c>
      <c r="I426" s="24">
        <v>430.8141</v>
      </c>
      <c r="J426" s="24">
        <v>131.5386</v>
      </c>
      <c r="K426" s="24">
        <v>24.107700000000005</v>
      </c>
      <c r="L426" s="24">
        <v>13.765100000000002</v>
      </c>
      <c r="M426" s="24">
        <v>100.29260000000001</v>
      </c>
      <c r="N426" s="24">
        <v>1.2383199999999999</v>
      </c>
      <c r="O426" s="24">
        <v>32</v>
      </c>
      <c r="P426" s="24">
        <v>0.13592199999999999</v>
      </c>
      <c r="Q426" s="24">
        <v>0.102548</v>
      </c>
      <c r="R426" s="24">
        <v>1.32474</v>
      </c>
      <c r="S426" s="25">
        <v>0</v>
      </c>
    </row>
    <row r="427" spans="1:19" x14ac:dyDescent="0.25">
      <c r="A427" s="17" t="s">
        <v>28</v>
      </c>
      <c r="B427" s="23" t="s">
        <v>45</v>
      </c>
      <c r="C427" s="24">
        <v>200</v>
      </c>
      <c r="D427" s="25"/>
      <c r="E427" s="25">
        <v>0.19</v>
      </c>
      <c r="F427" s="24">
        <v>4.7939999999999997E-2</v>
      </c>
      <c r="G427" s="24">
        <v>13.6591</v>
      </c>
      <c r="H427" s="24">
        <v>55.827860000000001</v>
      </c>
      <c r="I427" s="24">
        <v>0.97</v>
      </c>
      <c r="J427" s="24">
        <v>25.25</v>
      </c>
      <c r="K427" s="24">
        <v>5.4</v>
      </c>
      <c r="L427" s="24">
        <v>4.4000000000000004</v>
      </c>
      <c r="M427" s="24">
        <v>8.24</v>
      </c>
      <c r="N427" s="24">
        <v>0.86499999999999999</v>
      </c>
      <c r="O427" s="24">
        <v>5.0000000000000001E-4</v>
      </c>
      <c r="P427" s="24">
        <v>7.000000000000001E-4</v>
      </c>
      <c r="Q427" s="24">
        <v>0.01</v>
      </c>
      <c r="R427" s="24">
        <v>0.08</v>
      </c>
      <c r="S427" s="25">
        <v>0</v>
      </c>
    </row>
    <row r="428" spans="1:19" x14ac:dyDescent="0.25">
      <c r="A428" s="28"/>
      <c r="B428" s="26" t="s">
        <v>31</v>
      </c>
      <c r="C428" s="24"/>
      <c r="D428" s="24"/>
      <c r="E428" s="27">
        <v>8.0073126000000006</v>
      </c>
      <c r="F428" s="27">
        <v>10.844105600000002</v>
      </c>
      <c r="G428" s="27">
        <v>41.377345099999999</v>
      </c>
      <c r="H428" s="27">
        <v>295.13558119999999</v>
      </c>
      <c r="I428" s="27">
        <v>431.78410000000002</v>
      </c>
      <c r="J428" s="27">
        <v>156.7886</v>
      </c>
      <c r="K428" s="27">
        <v>29.507700000000007</v>
      </c>
      <c r="L428" s="27">
        <v>18.165100000000002</v>
      </c>
      <c r="M428" s="27">
        <v>108.5326</v>
      </c>
      <c r="N428" s="27">
        <v>2.1033200000000001</v>
      </c>
      <c r="O428" s="27">
        <v>32.000500000000002</v>
      </c>
      <c r="P428" s="27">
        <v>0.13662199999999999</v>
      </c>
      <c r="Q428" s="27">
        <v>0.112548</v>
      </c>
      <c r="R428" s="27">
        <v>1.4047400000000001</v>
      </c>
      <c r="S428" s="27">
        <v>0</v>
      </c>
    </row>
    <row r="429" spans="1:19" x14ac:dyDescent="0.25">
      <c r="A429" s="28"/>
      <c r="B429" s="29" t="s">
        <v>32</v>
      </c>
      <c r="C429" s="24"/>
      <c r="D429" s="25"/>
      <c r="E429" s="25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5"/>
    </row>
    <row r="430" spans="1:19" ht="22.5" x14ac:dyDescent="0.25">
      <c r="A430" s="28" t="s">
        <v>171</v>
      </c>
      <c r="B430" s="23" t="s">
        <v>170</v>
      </c>
      <c r="C430" s="24">
        <v>50</v>
      </c>
      <c r="D430" s="25"/>
      <c r="E430" s="25">
        <v>0.9</v>
      </c>
      <c r="F430" s="24">
        <v>5</v>
      </c>
      <c r="G430" s="24">
        <v>4.3</v>
      </c>
      <c r="H430" s="24">
        <v>66</v>
      </c>
      <c r="I430" s="24">
        <v>300</v>
      </c>
      <c r="J430" s="24">
        <v>139</v>
      </c>
      <c r="K430" s="24">
        <v>23</v>
      </c>
      <c r="L430" s="24">
        <v>13</v>
      </c>
      <c r="M430" s="24">
        <v>28</v>
      </c>
      <c r="N430" s="24">
        <v>0.6</v>
      </c>
      <c r="O430" s="24">
        <v>0</v>
      </c>
      <c r="P430" s="24">
        <v>0.02</v>
      </c>
      <c r="Q430" s="24">
        <v>0.02</v>
      </c>
      <c r="R430" s="24">
        <v>0.1</v>
      </c>
      <c r="S430" s="25">
        <v>0</v>
      </c>
    </row>
    <row r="431" spans="1:19" ht="22.5" x14ac:dyDescent="0.25">
      <c r="A431" s="28" t="s">
        <v>69</v>
      </c>
      <c r="B431" s="23" t="s">
        <v>70</v>
      </c>
      <c r="C431" s="24" t="s">
        <v>50</v>
      </c>
      <c r="D431" s="25"/>
      <c r="E431" s="25">
        <v>1.6040479999999999</v>
      </c>
      <c r="F431" s="24">
        <v>4.6361600000000003</v>
      </c>
      <c r="G431" s="24">
        <v>9.3407600000000013</v>
      </c>
      <c r="H431" s="24">
        <v>85.76400000000001</v>
      </c>
      <c r="I431" s="24">
        <v>24.984000000000002</v>
      </c>
      <c r="J431" s="24">
        <v>294.48</v>
      </c>
      <c r="K431" s="24">
        <v>35.304000000000002</v>
      </c>
      <c r="L431" s="24">
        <v>19.64</v>
      </c>
      <c r="M431" s="24">
        <v>44.952000000000005</v>
      </c>
      <c r="N431" s="24">
        <v>0.87960000000000005</v>
      </c>
      <c r="O431" s="24">
        <v>6</v>
      </c>
      <c r="P431" s="24">
        <v>4.58E-2</v>
      </c>
      <c r="Q431" s="24">
        <v>5.16E-2</v>
      </c>
      <c r="R431" s="24">
        <v>0.54560000000000008</v>
      </c>
      <c r="S431" s="25">
        <v>0</v>
      </c>
    </row>
    <row r="432" spans="1:19" ht="22.5" x14ac:dyDescent="0.25">
      <c r="A432" s="17" t="s">
        <v>71</v>
      </c>
      <c r="B432" s="23" t="s">
        <v>72</v>
      </c>
      <c r="C432" s="24" t="s">
        <v>51</v>
      </c>
      <c r="D432" s="25"/>
      <c r="E432" s="25">
        <v>6.7303100000000002</v>
      </c>
      <c r="F432" s="24">
        <v>13.718</v>
      </c>
      <c r="G432" s="24">
        <v>5.2625000000000002</v>
      </c>
      <c r="H432" s="24">
        <v>171.44213999999999</v>
      </c>
      <c r="I432" s="24">
        <v>363.81</v>
      </c>
      <c r="J432" s="24">
        <v>129.1</v>
      </c>
      <c r="K432" s="24">
        <v>9.9925999999999995</v>
      </c>
      <c r="L432" s="24">
        <v>10.94</v>
      </c>
      <c r="M432" s="24">
        <v>77.03</v>
      </c>
      <c r="N432" s="24">
        <v>1.0640000000000001</v>
      </c>
      <c r="O432" s="24">
        <v>21.55</v>
      </c>
      <c r="P432" s="24">
        <v>0.66249999999999998</v>
      </c>
      <c r="Q432" s="24">
        <v>6.6000000000000003E-2</v>
      </c>
      <c r="R432" s="24">
        <v>1.5459999999999998</v>
      </c>
      <c r="S432" s="25">
        <v>0</v>
      </c>
    </row>
    <row r="433" spans="1:19" x14ac:dyDescent="0.25">
      <c r="A433" s="17" t="s">
        <v>73</v>
      </c>
      <c r="B433" s="23" t="s">
        <v>195</v>
      </c>
      <c r="C433" s="24">
        <v>100</v>
      </c>
      <c r="D433" s="25"/>
      <c r="E433" s="25">
        <v>1.5715577999999999</v>
      </c>
      <c r="F433" s="24">
        <v>4.2029240000000003</v>
      </c>
      <c r="G433" s="24">
        <v>9.4759847000000015</v>
      </c>
      <c r="H433" s="24">
        <v>82.016486000000015</v>
      </c>
      <c r="I433" s="24">
        <v>279.88300000000004</v>
      </c>
      <c r="J433" s="24">
        <v>333.12799999999999</v>
      </c>
      <c r="K433" s="24">
        <v>24.8935</v>
      </c>
      <c r="L433" s="24">
        <v>20.655000000000001</v>
      </c>
      <c r="M433" s="24">
        <v>44.980999999999995</v>
      </c>
      <c r="N433" s="24">
        <v>0.71625000000000005</v>
      </c>
      <c r="O433" s="24">
        <v>0</v>
      </c>
      <c r="P433" s="24">
        <v>6.8919999999999995E-2</v>
      </c>
      <c r="Q433" s="24">
        <v>5.0720000000000001E-2</v>
      </c>
      <c r="R433" s="24">
        <v>0.85580000000000012</v>
      </c>
      <c r="S433" s="25">
        <v>0</v>
      </c>
    </row>
    <row r="434" spans="1:19" x14ac:dyDescent="0.25">
      <c r="A434" s="17" t="s">
        <v>75</v>
      </c>
      <c r="B434" s="23" t="s">
        <v>76</v>
      </c>
      <c r="C434" s="24">
        <v>200</v>
      </c>
      <c r="D434" s="25"/>
      <c r="E434" s="25">
        <v>0.56999999999999995</v>
      </c>
      <c r="F434" s="24">
        <v>7.9899999999999999E-2</v>
      </c>
      <c r="G434" s="24">
        <v>28.633150000000001</v>
      </c>
      <c r="H434" s="24">
        <v>117.5317</v>
      </c>
      <c r="I434" s="24">
        <v>2.5499999999999998</v>
      </c>
      <c r="J434" s="24">
        <v>202.25</v>
      </c>
      <c r="K434" s="24">
        <v>23.5</v>
      </c>
      <c r="L434" s="24">
        <v>15.15</v>
      </c>
      <c r="M434" s="24">
        <v>19.899999999999999</v>
      </c>
      <c r="N434" s="24">
        <v>0.76</v>
      </c>
      <c r="O434" s="24">
        <v>0</v>
      </c>
      <c r="P434" s="24">
        <v>8.5000000000000006E-3</v>
      </c>
      <c r="Q434" s="24">
        <v>2.2000000000000002E-2</v>
      </c>
      <c r="R434" s="24">
        <v>0.29499999999999998</v>
      </c>
      <c r="S434" s="25">
        <v>60</v>
      </c>
    </row>
    <row r="435" spans="1:19" x14ac:dyDescent="0.25">
      <c r="A435" s="17"/>
      <c r="B435" s="23" t="s">
        <v>117</v>
      </c>
      <c r="C435" s="24">
        <v>50</v>
      </c>
      <c r="D435" s="25"/>
      <c r="E435" s="25">
        <v>4.6500000000000004</v>
      </c>
      <c r="F435" s="24">
        <v>0.47</v>
      </c>
      <c r="G435" s="24">
        <v>30.914999999999999</v>
      </c>
      <c r="H435" s="24">
        <v>146.55000000000001</v>
      </c>
      <c r="I435" s="24">
        <v>195.1</v>
      </c>
      <c r="J435" s="24">
        <v>61.28</v>
      </c>
      <c r="K435" s="24">
        <v>10.54</v>
      </c>
      <c r="L435" s="24">
        <v>7.8479999999999999</v>
      </c>
      <c r="M435" s="24">
        <v>43.436</v>
      </c>
      <c r="N435" s="24">
        <v>0.60289999999999999</v>
      </c>
      <c r="O435" s="24">
        <v>0</v>
      </c>
      <c r="P435" s="24">
        <v>8.4000000000000005E-2</v>
      </c>
      <c r="Q435" s="24">
        <v>2.3E-2</v>
      </c>
      <c r="R435" s="24">
        <v>0.63490000000000002</v>
      </c>
      <c r="S435" s="25">
        <v>0</v>
      </c>
    </row>
    <row r="436" spans="1:19" x14ac:dyDescent="0.25">
      <c r="A436" s="28"/>
      <c r="B436" s="26" t="s">
        <v>31</v>
      </c>
      <c r="C436" s="24"/>
      <c r="D436" s="24"/>
      <c r="E436" s="27">
        <v>15.1259158</v>
      </c>
      <c r="F436" s="27">
        <v>23.106983999999997</v>
      </c>
      <c r="G436" s="27">
        <v>83.627394699999996</v>
      </c>
      <c r="H436" s="27">
        <v>603.30432599999995</v>
      </c>
      <c r="I436" s="27">
        <v>866.327</v>
      </c>
      <c r="J436" s="27">
        <v>1020.2380000000001</v>
      </c>
      <c r="K436" s="27">
        <v>104.23009999999999</v>
      </c>
      <c r="L436" s="27">
        <v>74.233000000000004</v>
      </c>
      <c r="M436" s="27">
        <v>230.29900000000001</v>
      </c>
      <c r="N436" s="27">
        <v>4.0227500000000003</v>
      </c>
      <c r="O436" s="27">
        <v>27.55</v>
      </c>
      <c r="P436" s="27">
        <v>0.86971999999999983</v>
      </c>
      <c r="Q436" s="27">
        <v>0.21332000000000001</v>
      </c>
      <c r="R436" s="27">
        <v>3.8773</v>
      </c>
      <c r="S436" s="27">
        <v>60</v>
      </c>
    </row>
    <row r="437" spans="1:19" x14ac:dyDescent="0.25">
      <c r="A437" s="28"/>
      <c r="B437" s="29" t="s">
        <v>44</v>
      </c>
      <c r="C437" s="24"/>
      <c r="D437" s="25"/>
      <c r="E437" s="25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5"/>
    </row>
    <row r="438" spans="1:19" x14ac:dyDescent="0.25">
      <c r="A438" s="28" t="s">
        <v>124</v>
      </c>
      <c r="B438" s="23" t="s">
        <v>29</v>
      </c>
      <c r="C438" s="24" t="s">
        <v>30</v>
      </c>
      <c r="D438" s="25"/>
      <c r="E438" s="25">
        <v>0.22420000000000001</v>
      </c>
      <c r="F438" s="24">
        <v>5.1699999999999989E-2</v>
      </c>
      <c r="G438" s="24">
        <v>13.768300000000002</v>
      </c>
      <c r="H438" s="24">
        <v>56.435300000000005</v>
      </c>
      <c r="I438" s="24">
        <v>1.41</v>
      </c>
      <c r="J438" s="24">
        <v>31.77</v>
      </c>
      <c r="K438" s="24">
        <v>7</v>
      </c>
      <c r="L438" s="24">
        <v>4.88</v>
      </c>
      <c r="M438" s="24">
        <v>9.1199999999999992</v>
      </c>
      <c r="N438" s="24">
        <v>0.88900000000000001</v>
      </c>
      <c r="O438" s="24">
        <v>5.0000000000000001E-4</v>
      </c>
      <c r="P438" s="24">
        <v>2.3E-3</v>
      </c>
      <c r="Q438" s="24">
        <v>1.0800000000000001E-2</v>
      </c>
      <c r="R438" s="24">
        <v>8.4000000000000005E-2</v>
      </c>
      <c r="S438" s="25">
        <v>0</v>
      </c>
    </row>
    <row r="439" spans="1:19" x14ac:dyDescent="0.25">
      <c r="A439" s="17" t="s">
        <v>123</v>
      </c>
      <c r="B439" s="23" t="s">
        <v>122</v>
      </c>
      <c r="C439" s="24">
        <v>70</v>
      </c>
      <c r="D439" s="25"/>
      <c r="E439" s="25">
        <v>1.98</v>
      </c>
      <c r="F439" s="24">
        <v>0.66</v>
      </c>
      <c r="G439" s="24">
        <v>27.72</v>
      </c>
      <c r="H439" s="24">
        <v>126.72</v>
      </c>
      <c r="I439" s="24">
        <v>40.92</v>
      </c>
      <c r="J439" s="24">
        <v>459.36</v>
      </c>
      <c r="K439" s="24">
        <v>10.56</v>
      </c>
      <c r="L439" s="24">
        <v>55.44</v>
      </c>
      <c r="M439" s="24">
        <v>36.96</v>
      </c>
      <c r="N439" s="24">
        <v>0.79200000000000004</v>
      </c>
      <c r="O439" s="24">
        <v>0</v>
      </c>
      <c r="P439" s="24">
        <v>5.28E-2</v>
      </c>
      <c r="Q439" s="24">
        <v>6.6000000000000003E-2</v>
      </c>
      <c r="R439" s="24">
        <v>0.79200000000000004</v>
      </c>
      <c r="S439" s="25">
        <v>0</v>
      </c>
    </row>
    <row r="440" spans="1:19" x14ac:dyDescent="0.25">
      <c r="A440" s="17"/>
      <c r="B440" s="26" t="s">
        <v>31</v>
      </c>
      <c r="C440" s="24"/>
      <c r="D440" s="24"/>
      <c r="E440" s="27">
        <v>1.98</v>
      </c>
      <c r="F440" s="27">
        <v>0.66</v>
      </c>
      <c r="G440" s="27">
        <v>27.72</v>
      </c>
      <c r="H440" s="27">
        <v>126.72</v>
      </c>
      <c r="I440" s="27">
        <v>40.92</v>
      </c>
      <c r="J440" s="27">
        <v>459.36</v>
      </c>
      <c r="K440" s="27">
        <v>10.56</v>
      </c>
      <c r="L440" s="27">
        <v>55.44</v>
      </c>
      <c r="M440" s="27">
        <v>36.96</v>
      </c>
      <c r="N440" s="27">
        <v>0.79200000000000004</v>
      </c>
      <c r="O440" s="27">
        <v>0</v>
      </c>
      <c r="P440" s="27">
        <v>5.28E-2</v>
      </c>
      <c r="Q440" s="27">
        <v>6.6000000000000003E-2</v>
      </c>
      <c r="R440" s="27">
        <v>0.79200000000000004</v>
      </c>
      <c r="S440" s="27">
        <v>0</v>
      </c>
    </row>
    <row r="441" spans="1:19" x14ac:dyDescent="0.25">
      <c r="A441" s="28"/>
      <c r="B441" s="26" t="s">
        <v>46</v>
      </c>
      <c r="C441" s="24"/>
      <c r="D441" s="24"/>
      <c r="E441" s="32">
        <v>25.113228400000001</v>
      </c>
      <c r="F441" s="32">
        <v>34.6110896</v>
      </c>
      <c r="G441" s="32">
        <v>152.72473980000001</v>
      </c>
      <c r="H441" s="32">
        <v>1025.1599071999999</v>
      </c>
      <c r="I441" s="32">
        <v>1339.0311000000002</v>
      </c>
      <c r="J441" s="32">
        <v>1636.3866000000003</v>
      </c>
      <c r="K441" s="32">
        <v>144.2978</v>
      </c>
      <c r="L441" s="32">
        <v>147.8381</v>
      </c>
      <c r="M441" s="32">
        <v>375.79159999999996</v>
      </c>
      <c r="N441" s="32">
        <v>6.9180700000000002</v>
      </c>
      <c r="O441" s="32">
        <v>59.5505</v>
      </c>
      <c r="P441" s="32">
        <v>1.0591419999999998</v>
      </c>
      <c r="Q441" s="32">
        <v>0.39186799999999999</v>
      </c>
      <c r="R441" s="32">
        <v>6.0740400000000001</v>
      </c>
      <c r="S441" s="32">
        <v>60</v>
      </c>
    </row>
    <row r="450" spans="1:19" ht="21" customHeight="1" x14ac:dyDescent="0.25"/>
    <row r="451" spans="1:19" ht="21" customHeight="1" x14ac:dyDescent="0.25"/>
    <row r="452" spans="1:19" x14ac:dyDescent="0.25">
      <c r="A452" s="118" t="s">
        <v>0</v>
      </c>
      <c r="B452" s="118" t="s">
        <v>1</v>
      </c>
      <c r="C452" s="118" t="s">
        <v>2</v>
      </c>
      <c r="D452" s="33" t="s">
        <v>201</v>
      </c>
      <c r="E452" s="115" t="s">
        <v>3</v>
      </c>
      <c r="F452" s="116"/>
      <c r="G452" s="117"/>
      <c r="H452" s="118" t="s">
        <v>4</v>
      </c>
      <c r="I452" s="120" t="s">
        <v>5</v>
      </c>
      <c r="J452" s="121"/>
      <c r="K452" s="121"/>
      <c r="L452" s="121"/>
      <c r="M452" s="121"/>
      <c r="N452" s="122"/>
      <c r="O452" s="120" t="s">
        <v>6</v>
      </c>
      <c r="P452" s="121"/>
      <c r="Q452" s="121"/>
      <c r="R452" s="121"/>
      <c r="S452" s="122"/>
    </row>
    <row r="453" spans="1:19" ht="21" x14ac:dyDescent="0.25">
      <c r="A453" s="119"/>
      <c r="B453" s="119"/>
      <c r="C453" s="119"/>
      <c r="D453" s="34" t="s">
        <v>203</v>
      </c>
      <c r="E453" s="14" t="s">
        <v>7</v>
      </c>
      <c r="F453" s="15" t="s">
        <v>8</v>
      </c>
      <c r="G453" s="16" t="s">
        <v>9</v>
      </c>
      <c r="H453" s="119"/>
      <c r="I453" s="14" t="s">
        <v>10</v>
      </c>
      <c r="J453" s="14" t="s">
        <v>11</v>
      </c>
      <c r="K453" s="14" t="s">
        <v>12</v>
      </c>
      <c r="L453" s="14" t="s">
        <v>13</v>
      </c>
      <c r="M453" s="14" t="s">
        <v>14</v>
      </c>
      <c r="N453" s="16" t="s">
        <v>15</v>
      </c>
      <c r="O453" s="14" t="s">
        <v>16</v>
      </c>
      <c r="P453" s="14" t="s">
        <v>17</v>
      </c>
      <c r="Q453" s="14" t="s">
        <v>18</v>
      </c>
      <c r="R453" s="14" t="s">
        <v>19</v>
      </c>
      <c r="S453" s="16" t="s">
        <v>20</v>
      </c>
    </row>
    <row r="454" spans="1:19" ht="15.75" x14ac:dyDescent="0.25">
      <c r="A454" s="123" t="s">
        <v>184</v>
      </c>
      <c r="B454" s="124"/>
      <c r="C454" s="124"/>
      <c r="D454" s="124"/>
      <c r="E454" s="124"/>
      <c r="F454" s="124"/>
      <c r="G454" s="124"/>
      <c r="H454" s="124"/>
      <c r="I454" s="124"/>
      <c r="J454" s="124"/>
      <c r="K454" s="124"/>
      <c r="L454" s="124"/>
      <c r="M454" s="124"/>
      <c r="N454" s="124"/>
      <c r="O454" s="124"/>
      <c r="P454" s="124"/>
      <c r="Q454" s="124"/>
      <c r="R454" s="124"/>
      <c r="S454" s="125"/>
    </row>
    <row r="455" spans="1:19" x14ac:dyDescent="0.25">
      <c r="A455" s="17"/>
      <c r="B455" s="18" t="s">
        <v>21</v>
      </c>
      <c r="C455" s="24"/>
      <c r="D455" s="25"/>
      <c r="E455" s="25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5"/>
    </row>
    <row r="456" spans="1:19" ht="22.5" x14ac:dyDescent="0.25">
      <c r="A456" s="28" t="s">
        <v>22</v>
      </c>
      <c r="B456" s="23" t="s">
        <v>77</v>
      </c>
      <c r="C456" s="24" t="s">
        <v>24</v>
      </c>
      <c r="D456" s="25"/>
      <c r="E456" s="25">
        <v>6.1358500000000005</v>
      </c>
      <c r="F456" s="24">
        <v>6.5889999999999995</v>
      </c>
      <c r="G456" s="24">
        <v>30.046834999999998</v>
      </c>
      <c r="H456" s="24">
        <v>204.03173999999999</v>
      </c>
      <c r="I456" s="24">
        <v>42.045000000000002</v>
      </c>
      <c r="J456" s="24">
        <v>190.26</v>
      </c>
      <c r="K456" s="24">
        <v>101.46</v>
      </c>
      <c r="L456" s="24">
        <v>41.625</v>
      </c>
      <c r="M456" s="24">
        <v>156.375</v>
      </c>
      <c r="N456" s="24">
        <v>1.111</v>
      </c>
      <c r="O456" s="24">
        <v>42.5</v>
      </c>
      <c r="P456" s="24">
        <v>0.188</v>
      </c>
      <c r="Q456" s="24">
        <v>0.13350000000000001</v>
      </c>
      <c r="R456" s="24">
        <v>0.68</v>
      </c>
      <c r="S456" s="25">
        <v>0</v>
      </c>
    </row>
    <row r="457" spans="1:19" x14ac:dyDescent="0.25">
      <c r="A457" s="28" t="s">
        <v>78</v>
      </c>
      <c r="B457" s="20" t="s">
        <v>26</v>
      </c>
      <c r="C457" s="24" t="s">
        <v>79</v>
      </c>
      <c r="D457" s="25"/>
      <c r="E457" s="25">
        <v>5.34</v>
      </c>
      <c r="F457" s="24">
        <v>4.6050000000000004</v>
      </c>
      <c r="G457" s="24">
        <v>12.36</v>
      </c>
      <c r="H457" s="24">
        <v>113.218</v>
      </c>
      <c r="I457" s="24">
        <v>199.53</v>
      </c>
      <c r="J457" s="24">
        <v>37.71</v>
      </c>
      <c r="K457" s="24">
        <v>136.21</v>
      </c>
      <c r="L457" s="24">
        <v>8.44</v>
      </c>
      <c r="M457" s="24">
        <v>92.37</v>
      </c>
      <c r="N457" s="24">
        <v>0.39</v>
      </c>
      <c r="O457" s="24">
        <v>39</v>
      </c>
      <c r="P457" s="24">
        <v>3.9599999999999996E-2</v>
      </c>
      <c r="Q457" s="24">
        <v>5.4199999999999998E-2</v>
      </c>
      <c r="R457" s="24">
        <v>0.28400000000000003</v>
      </c>
      <c r="S457" s="25">
        <v>0</v>
      </c>
    </row>
    <row r="458" spans="1:19" x14ac:dyDescent="0.25">
      <c r="A458" s="17" t="s">
        <v>28</v>
      </c>
      <c r="B458" s="23" t="s">
        <v>45</v>
      </c>
      <c r="C458" s="24">
        <v>200</v>
      </c>
      <c r="D458" s="25"/>
      <c r="E458" s="25">
        <v>0.19</v>
      </c>
      <c r="F458" s="24">
        <v>4.7939999999999997E-2</v>
      </c>
      <c r="G458" s="24">
        <v>13.6591</v>
      </c>
      <c r="H458" s="24">
        <v>55.827860000000001</v>
      </c>
      <c r="I458" s="24">
        <v>0.97</v>
      </c>
      <c r="J458" s="24">
        <v>25.25</v>
      </c>
      <c r="K458" s="24">
        <v>5.4</v>
      </c>
      <c r="L458" s="24">
        <v>4.4000000000000004</v>
      </c>
      <c r="M458" s="24">
        <v>8.24</v>
      </c>
      <c r="N458" s="24">
        <v>0.86499999999999999</v>
      </c>
      <c r="O458" s="24">
        <v>5.0000000000000001E-4</v>
      </c>
      <c r="P458" s="24">
        <v>7.000000000000001E-4</v>
      </c>
      <c r="Q458" s="24">
        <v>0.01</v>
      </c>
      <c r="R458" s="24">
        <v>0.08</v>
      </c>
      <c r="S458" s="25">
        <v>0</v>
      </c>
    </row>
    <row r="459" spans="1:19" x14ac:dyDescent="0.25">
      <c r="A459" s="28"/>
      <c r="B459" s="26" t="s">
        <v>31</v>
      </c>
      <c r="C459" s="24"/>
      <c r="D459" s="24"/>
      <c r="E459" s="27">
        <v>11.665850000000001</v>
      </c>
      <c r="F459" s="27">
        <v>11.24194</v>
      </c>
      <c r="G459" s="27">
        <v>56.065935000000003</v>
      </c>
      <c r="H459" s="27">
        <v>373.07759999999996</v>
      </c>
      <c r="I459" s="27">
        <v>242.54499999999999</v>
      </c>
      <c r="J459" s="27">
        <v>253.22</v>
      </c>
      <c r="K459" s="27">
        <v>243.07000000000002</v>
      </c>
      <c r="L459" s="27">
        <v>54.464999999999996</v>
      </c>
      <c r="M459" s="27">
        <v>256.98500000000001</v>
      </c>
      <c r="N459" s="27">
        <v>2.3659999999999997</v>
      </c>
      <c r="O459" s="27">
        <v>81.500500000000002</v>
      </c>
      <c r="P459" s="27">
        <v>0.2283</v>
      </c>
      <c r="Q459" s="27">
        <v>0.19770000000000001</v>
      </c>
      <c r="R459" s="27">
        <v>1.044</v>
      </c>
      <c r="S459" s="27">
        <v>0</v>
      </c>
    </row>
    <row r="460" spans="1:19" x14ac:dyDescent="0.25">
      <c r="A460" s="28"/>
      <c r="B460" s="29" t="s">
        <v>32</v>
      </c>
      <c r="C460" s="24"/>
      <c r="D460" s="25"/>
      <c r="E460" s="25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5"/>
    </row>
    <row r="461" spans="1:19" x14ac:dyDescent="0.25">
      <c r="A461" s="28" t="s">
        <v>172</v>
      </c>
      <c r="B461" s="23" t="s">
        <v>173</v>
      </c>
      <c r="C461" s="24">
        <v>25</v>
      </c>
      <c r="D461" s="25"/>
      <c r="E461" s="25">
        <v>5.0999999999999996</v>
      </c>
      <c r="F461" s="24">
        <v>6.6</v>
      </c>
      <c r="G461" s="24">
        <v>2.2999999999999998</v>
      </c>
      <c r="H461" s="24">
        <v>89</v>
      </c>
      <c r="I461" s="24">
        <v>580</v>
      </c>
      <c r="J461" s="24">
        <v>40.25</v>
      </c>
      <c r="K461" s="24">
        <v>12.25</v>
      </c>
      <c r="L461" s="24">
        <v>5.75</v>
      </c>
      <c r="M461" s="24">
        <v>36</v>
      </c>
      <c r="N461" s="24">
        <v>0.35</v>
      </c>
      <c r="O461" s="24">
        <v>5</v>
      </c>
      <c r="P461" s="24">
        <v>0.04</v>
      </c>
      <c r="Q461" s="24">
        <v>0.08</v>
      </c>
      <c r="R461" s="24">
        <v>0.9</v>
      </c>
      <c r="S461" s="25">
        <v>0</v>
      </c>
    </row>
    <row r="462" spans="1:19" ht="33.75" x14ac:dyDescent="0.25">
      <c r="A462" s="17" t="s">
        <v>125</v>
      </c>
      <c r="B462" s="23" t="s">
        <v>80</v>
      </c>
      <c r="C462" s="24" t="s">
        <v>126</v>
      </c>
      <c r="D462" s="25"/>
      <c r="E462" s="25">
        <v>3.492</v>
      </c>
      <c r="F462" s="24">
        <v>5.0990000000000002</v>
      </c>
      <c r="G462" s="24">
        <v>14.869399999999999</v>
      </c>
      <c r="H462" s="24">
        <v>119.36659999999999</v>
      </c>
      <c r="I462" s="24">
        <v>137.72</v>
      </c>
      <c r="J462" s="24">
        <v>407.07799999999997</v>
      </c>
      <c r="K462" s="24">
        <v>18.016000000000002</v>
      </c>
      <c r="L462" s="24">
        <v>25.204000000000001</v>
      </c>
      <c r="M462" s="24">
        <v>92.27</v>
      </c>
      <c r="N462" s="24">
        <v>0.96980000000000011</v>
      </c>
      <c r="O462" s="24">
        <v>0</v>
      </c>
      <c r="P462" s="24">
        <v>9.3400000000000011E-2</v>
      </c>
      <c r="Q462" s="24">
        <v>7.1000000000000008E-2</v>
      </c>
      <c r="R462" s="24">
        <v>1.806</v>
      </c>
      <c r="S462" s="25">
        <v>0</v>
      </c>
    </row>
    <row r="463" spans="1:19" x14ac:dyDescent="0.25">
      <c r="A463" s="17" t="s">
        <v>130</v>
      </c>
      <c r="B463" s="23" t="s">
        <v>129</v>
      </c>
      <c r="C463" s="24">
        <v>75</v>
      </c>
      <c r="D463" s="25"/>
      <c r="E463" s="25">
        <v>20.5</v>
      </c>
      <c r="F463" s="24">
        <v>6.05</v>
      </c>
      <c r="G463" s="24"/>
      <c r="H463" s="24">
        <v>140</v>
      </c>
      <c r="I463" s="24">
        <v>70</v>
      </c>
      <c r="J463" s="24">
        <v>335</v>
      </c>
      <c r="K463" s="24">
        <v>20</v>
      </c>
      <c r="L463" s="24">
        <v>30</v>
      </c>
      <c r="M463" s="24">
        <v>200</v>
      </c>
      <c r="N463" s="24">
        <v>0.6</v>
      </c>
      <c r="O463" s="24">
        <v>30</v>
      </c>
      <c r="P463" s="24">
        <v>0.2</v>
      </c>
      <c r="Q463" s="24">
        <v>0.16</v>
      </c>
      <c r="R463" s="24">
        <v>4.5</v>
      </c>
      <c r="S463" s="25">
        <v>0</v>
      </c>
    </row>
    <row r="464" spans="1:19" x14ac:dyDescent="0.25">
      <c r="A464" s="17" t="s">
        <v>132</v>
      </c>
      <c r="B464" s="23" t="s">
        <v>53</v>
      </c>
      <c r="C464" s="24">
        <v>150</v>
      </c>
      <c r="D464" s="25"/>
      <c r="E464" s="25">
        <v>2.0426199999999999</v>
      </c>
      <c r="F464" s="24">
        <v>2.9563600000000001</v>
      </c>
      <c r="G464" s="24">
        <v>13.365170000000001</v>
      </c>
      <c r="H464" s="24">
        <v>88.238399999999999</v>
      </c>
      <c r="I464" s="24">
        <v>12.3</v>
      </c>
      <c r="J464" s="24">
        <v>508.59</v>
      </c>
      <c r="K464" s="24">
        <v>27.39</v>
      </c>
      <c r="L464" s="24">
        <v>21.765000000000001</v>
      </c>
      <c r="M464" s="24">
        <v>64.14</v>
      </c>
      <c r="N464" s="24">
        <v>0.79150000000000009</v>
      </c>
      <c r="O464" s="24">
        <v>17</v>
      </c>
      <c r="P464" s="24">
        <v>0.10895000000000001</v>
      </c>
      <c r="Q464" s="24">
        <v>8.6550000000000002E-2</v>
      </c>
      <c r="R464" s="24">
        <v>1.1299999999999999</v>
      </c>
      <c r="S464" s="25">
        <v>0</v>
      </c>
    </row>
    <row r="465" spans="1:19" x14ac:dyDescent="0.25">
      <c r="A465" s="17" t="s">
        <v>81</v>
      </c>
      <c r="B465" s="23" t="s">
        <v>82</v>
      </c>
      <c r="C465" s="24">
        <v>200</v>
      </c>
      <c r="D465" s="25"/>
      <c r="E465" s="25">
        <v>2.2800000000000001E-2</v>
      </c>
      <c r="F465" s="24">
        <v>0</v>
      </c>
      <c r="G465" s="24">
        <v>29.174600000000002</v>
      </c>
      <c r="H465" s="24">
        <v>116.78960000000001</v>
      </c>
      <c r="I465" s="24">
        <v>0.1</v>
      </c>
      <c r="J465" s="24">
        <v>0.3</v>
      </c>
      <c r="K465" s="24">
        <v>0.3</v>
      </c>
      <c r="L465" s="24">
        <v>0</v>
      </c>
      <c r="M465" s="24">
        <v>0</v>
      </c>
      <c r="N465" s="24">
        <v>0.03</v>
      </c>
      <c r="O465" s="24">
        <v>0</v>
      </c>
      <c r="P465" s="24">
        <v>0</v>
      </c>
      <c r="Q465" s="24">
        <v>0</v>
      </c>
      <c r="R465" s="24">
        <v>0</v>
      </c>
      <c r="S465" s="25">
        <v>60</v>
      </c>
    </row>
    <row r="466" spans="1:19" x14ac:dyDescent="0.25">
      <c r="A466" s="17"/>
      <c r="B466" s="23" t="s">
        <v>117</v>
      </c>
      <c r="C466" s="24">
        <v>30</v>
      </c>
      <c r="D466" s="25"/>
      <c r="E466" s="25">
        <v>2.7919999999999998</v>
      </c>
      <c r="F466" s="24">
        <v>0.28299999999999997</v>
      </c>
      <c r="G466" s="24">
        <v>18.55</v>
      </c>
      <c r="H466" s="24">
        <v>87.927000000000007</v>
      </c>
      <c r="I466" s="24">
        <v>117.059</v>
      </c>
      <c r="J466" s="24">
        <v>36.767000000000003</v>
      </c>
      <c r="K466" s="24">
        <v>6.3215700000000004</v>
      </c>
      <c r="L466" s="24">
        <v>4.7906000000000004</v>
      </c>
      <c r="M466" s="24">
        <v>26.062000000000001</v>
      </c>
      <c r="N466" s="24">
        <v>0.36180000000000001</v>
      </c>
      <c r="O466" s="24">
        <v>0</v>
      </c>
      <c r="P466" s="24">
        <v>5.04E-2</v>
      </c>
      <c r="Q466" s="24">
        <v>1.38E-2</v>
      </c>
      <c r="R466" s="24">
        <v>0.38090000000000002</v>
      </c>
      <c r="S466" s="25">
        <v>0</v>
      </c>
    </row>
    <row r="467" spans="1:19" x14ac:dyDescent="0.25">
      <c r="A467" s="28"/>
      <c r="B467" s="26" t="s">
        <v>31</v>
      </c>
      <c r="C467" s="24"/>
      <c r="D467" s="24"/>
      <c r="E467" s="27">
        <v>28.849419999999999</v>
      </c>
      <c r="F467" s="27">
        <v>14.33</v>
      </c>
      <c r="G467" s="27">
        <v>157.74600000000001</v>
      </c>
      <c r="H467" s="27">
        <v>1108.03</v>
      </c>
      <c r="I467" s="27">
        <v>629.78</v>
      </c>
      <c r="J467" s="27">
        <v>2614.1999999999998</v>
      </c>
      <c r="K467" s="27">
        <v>117.227</v>
      </c>
      <c r="L467" s="27">
        <v>152.90199999999999</v>
      </c>
      <c r="M467" s="27">
        <v>668.55399999999997</v>
      </c>
      <c r="N467" s="27">
        <v>6.6367399999999996</v>
      </c>
      <c r="O467" s="27">
        <v>47</v>
      </c>
      <c r="P467" s="27">
        <v>0.77930999999999995</v>
      </c>
      <c r="Q467" s="27">
        <v>0.578546</v>
      </c>
      <c r="R467" s="27">
        <v>13.87</v>
      </c>
      <c r="S467" s="27">
        <v>60</v>
      </c>
    </row>
    <row r="468" spans="1:19" x14ac:dyDescent="0.25">
      <c r="A468" s="28"/>
      <c r="B468" s="29" t="s">
        <v>44</v>
      </c>
      <c r="C468" s="24"/>
      <c r="D468" s="25"/>
      <c r="E468" s="25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5"/>
    </row>
    <row r="469" spans="1:19" x14ac:dyDescent="0.25">
      <c r="A469" s="17" t="s">
        <v>127</v>
      </c>
      <c r="B469" s="23" t="s">
        <v>128</v>
      </c>
      <c r="C469" s="24">
        <v>75</v>
      </c>
      <c r="D469" s="25"/>
      <c r="E469" s="25">
        <v>4.2093199999999991</v>
      </c>
      <c r="F469" s="24">
        <v>3.8922399999999997</v>
      </c>
      <c r="G469" s="24">
        <v>38.223184999999994</v>
      </c>
      <c r="H469" s="24">
        <v>204.76017999999996</v>
      </c>
      <c r="I469" s="24">
        <v>151.27500000000001</v>
      </c>
      <c r="J469" s="24">
        <v>64.396500000000003</v>
      </c>
      <c r="K469" s="24">
        <v>17.107999999999997</v>
      </c>
      <c r="L469" s="24">
        <v>7.827</v>
      </c>
      <c r="M469" s="24">
        <v>46.352499999999999</v>
      </c>
      <c r="N469" s="24">
        <v>0.61615000000000009</v>
      </c>
      <c r="O469" s="24">
        <v>25.25</v>
      </c>
      <c r="P469" s="24">
        <v>7.4999999999999997E-2</v>
      </c>
      <c r="Q469" s="24">
        <v>4.2300000000000004E-2</v>
      </c>
      <c r="R469" s="24">
        <v>0.58899999999999997</v>
      </c>
      <c r="S469" s="25">
        <v>0</v>
      </c>
    </row>
    <row r="470" spans="1:19" x14ac:dyDescent="0.25">
      <c r="A470" s="28"/>
      <c r="B470" s="20" t="s">
        <v>47</v>
      </c>
      <c r="C470" s="24">
        <v>200</v>
      </c>
      <c r="D470" s="25"/>
      <c r="E470" s="25">
        <v>5.8</v>
      </c>
      <c r="F470" s="24">
        <v>6.4</v>
      </c>
      <c r="G470" s="24">
        <v>9.4</v>
      </c>
      <c r="H470" s="24">
        <v>120</v>
      </c>
      <c r="I470" s="24">
        <v>100</v>
      </c>
      <c r="J470" s="24">
        <v>292</v>
      </c>
      <c r="K470" s="24">
        <v>240</v>
      </c>
      <c r="L470" s="24">
        <v>28</v>
      </c>
      <c r="M470" s="24">
        <v>180</v>
      </c>
      <c r="N470" s="24">
        <v>0.2</v>
      </c>
      <c r="O470" s="24">
        <v>40</v>
      </c>
      <c r="P470" s="24">
        <v>0.08</v>
      </c>
      <c r="Q470" s="24">
        <v>0.3</v>
      </c>
      <c r="R470" s="24">
        <v>0.2</v>
      </c>
      <c r="S470" s="25">
        <v>0</v>
      </c>
    </row>
    <row r="471" spans="1:19" x14ac:dyDescent="0.25">
      <c r="A471" s="17"/>
      <c r="B471" s="31" t="s">
        <v>31</v>
      </c>
      <c r="C471" s="22"/>
      <c r="D471" s="22"/>
      <c r="E471" s="21">
        <v>10.009319999999999</v>
      </c>
      <c r="F471" s="21">
        <v>10.29224</v>
      </c>
      <c r="G471" s="21">
        <v>47.623184999999992</v>
      </c>
      <c r="H471" s="21">
        <v>324.76017999999999</v>
      </c>
      <c r="I471" s="21">
        <v>251.27500000000001</v>
      </c>
      <c r="J471" s="21">
        <v>356.3965</v>
      </c>
      <c r="K471" s="21">
        <v>257.108</v>
      </c>
      <c r="L471" s="21">
        <v>35.826999999999998</v>
      </c>
      <c r="M471" s="21">
        <v>226.35249999999999</v>
      </c>
      <c r="N471" s="21">
        <v>0.81615000000000015</v>
      </c>
      <c r="O471" s="21">
        <v>65.25</v>
      </c>
      <c r="P471" s="21">
        <v>0.155</v>
      </c>
      <c r="Q471" s="21">
        <v>0.34229999999999999</v>
      </c>
      <c r="R471" s="21">
        <v>0.78899999999999992</v>
      </c>
      <c r="S471" s="21">
        <v>0</v>
      </c>
    </row>
    <row r="472" spans="1:19" x14ac:dyDescent="0.25">
      <c r="A472" s="28"/>
      <c r="B472" s="26" t="s">
        <v>46</v>
      </c>
      <c r="C472" s="24"/>
      <c r="D472" s="24"/>
      <c r="E472" s="32">
        <v>38.813251600000001</v>
      </c>
      <c r="F472" s="32">
        <v>39.308340000000001</v>
      </c>
      <c r="G472" s="32">
        <v>185.476112</v>
      </c>
      <c r="H472" s="32">
        <v>1253.5475144</v>
      </c>
      <c r="I472" s="32">
        <v>786.42099999999994</v>
      </c>
      <c r="J472" s="32">
        <v>1936.0855000000001</v>
      </c>
      <c r="K472" s="32">
        <v>545.37757000000011</v>
      </c>
      <c r="L472" s="32">
        <v>161.43459999999999</v>
      </c>
      <c r="M472" s="32">
        <v>769.41989999999998</v>
      </c>
      <c r="N472" s="32">
        <v>7.0657899999999998</v>
      </c>
      <c r="O472" s="32">
        <v>146.75049999999999</v>
      </c>
      <c r="P472" s="32">
        <v>0.70985999999999994</v>
      </c>
      <c r="Q472" s="32">
        <v>0.78719600000000001</v>
      </c>
      <c r="R472" s="32">
        <v>7.8864200000000011</v>
      </c>
      <c r="S472" s="32">
        <v>60</v>
      </c>
    </row>
    <row r="481" spans="1:19" ht="24" customHeight="1" x14ac:dyDescent="0.25"/>
    <row r="483" spans="1:19" x14ac:dyDescent="0.25">
      <c r="A483" s="118" t="s">
        <v>0</v>
      </c>
      <c r="B483" s="118" t="s">
        <v>1</v>
      </c>
      <c r="C483" s="118" t="s">
        <v>2</v>
      </c>
      <c r="D483" s="33" t="s">
        <v>201</v>
      </c>
      <c r="E483" s="115" t="s">
        <v>3</v>
      </c>
      <c r="F483" s="116"/>
      <c r="G483" s="117"/>
      <c r="H483" s="118" t="s">
        <v>4</v>
      </c>
      <c r="I483" s="120" t="s">
        <v>5</v>
      </c>
      <c r="J483" s="121"/>
      <c r="K483" s="121"/>
      <c r="L483" s="121"/>
      <c r="M483" s="121"/>
      <c r="N483" s="122"/>
      <c r="O483" s="120" t="s">
        <v>6</v>
      </c>
      <c r="P483" s="121"/>
      <c r="Q483" s="121"/>
      <c r="R483" s="121"/>
      <c r="S483" s="122"/>
    </row>
    <row r="484" spans="1:19" ht="21" x14ac:dyDescent="0.25">
      <c r="A484" s="119"/>
      <c r="B484" s="119"/>
      <c r="C484" s="119"/>
      <c r="D484" s="34" t="s">
        <v>203</v>
      </c>
      <c r="E484" s="14" t="s">
        <v>7</v>
      </c>
      <c r="F484" s="15" t="s">
        <v>8</v>
      </c>
      <c r="G484" s="16" t="s">
        <v>9</v>
      </c>
      <c r="H484" s="119"/>
      <c r="I484" s="14" t="s">
        <v>10</v>
      </c>
      <c r="J484" s="14" t="s">
        <v>11</v>
      </c>
      <c r="K484" s="14" t="s">
        <v>12</v>
      </c>
      <c r="L484" s="14" t="s">
        <v>13</v>
      </c>
      <c r="M484" s="14" t="s">
        <v>14</v>
      </c>
      <c r="N484" s="16" t="s">
        <v>15</v>
      </c>
      <c r="O484" s="14" t="s">
        <v>16</v>
      </c>
      <c r="P484" s="14" t="s">
        <v>17</v>
      </c>
      <c r="Q484" s="14" t="s">
        <v>18</v>
      </c>
      <c r="R484" s="14" t="s">
        <v>19</v>
      </c>
      <c r="S484" s="16" t="s">
        <v>20</v>
      </c>
    </row>
    <row r="485" spans="1:19" ht="15.75" x14ac:dyDescent="0.25">
      <c r="A485" s="123" t="s">
        <v>185</v>
      </c>
      <c r="B485" s="124"/>
      <c r="C485" s="124"/>
      <c r="D485" s="124"/>
      <c r="E485" s="124"/>
      <c r="F485" s="124"/>
      <c r="G485" s="124"/>
      <c r="H485" s="124"/>
      <c r="I485" s="124"/>
      <c r="J485" s="124"/>
      <c r="K485" s="124"/>
      <c r="L485" s="124"/>
      <c r="M485" s="124"/>
      <c r="N485" s="124"/>
      <c r="O485" s="124"/>
      <c r="P485" s="124"/>
      <c r="Q485" s="124"/>
      <c r="R485" s="124"/>
      <c r="S485" s="125"/>
    </row>
    <row r="486" spans="1:19" x14ac:dyDescent="0.25">
      <c r="A486" s="17"/>
      <c r="B486" s="18" t="s">
        <v>21</v>
      </c>
      <c r="C486" s="24"/>
      <c r="D486" s="25"/>
      <c r="E486" s="25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5"/>
    </row>
    <row r="487" spans="1:19" ht="22.5" x14ac:dyDescent="0.25">
      <c r="A487" s="17" t="s">
        <v>22</v>
      </c>
      <c r="B487" s="20" t="s">
        <v>23</v>
      </c>
      <c r="C487" s="21" t="s">
        <v>24</v>
      </c>
      <c r="D487" s="21"/>
      <c r="E487" s="22">
        <v>4.2534999999999998</v>
      </c>
      <c r="F487" s="22">
        <v>5.7904</v>
      </c>
      <c r="G487" s="22">
        <v>29.57591</v>
      </c>
      <c r="H487" s="22">
        <v>187.43124</v>
      </c>
      <c r="I487" s="22">
        <v>42.255000000000003</v>
      </c>
      <c r="J487" s="22">
        <v>144.13499999999999</v>
      </c>
      <c r="K487" s="22">
        <v>93.974999999999994</v>
      </c>
      <c r="L487" s="22">
        <v>27</v>
      </c>
      <c r="M487" s="22">
        <v>118.5</v>
      </c>
      <c r="N487" s="22">
        <v>0.42850000000000005</v>
      </c>
      <c r="O487" s="22">
        <v>42.5</v>
      </c>
      <c r="P487" s="22">
        <v>5.6899999999999999E-2</v>
      </c>
      <c r="Q487" s="22">
        <v>0.13170000000000001</v>
      </c>
      <c r="R487" s="22">
        <v>0.60799999999999998</v>
      </c>
      <c r="S487" s="22">
        <v>0</v>
      </c>
    </row>
    <row r="488" spans="1:19" x14ac:dyDescent="0.25">
      <c r="A488" s="17" t="s">
        <v>28</v>
      </c>
      <c r="B488" s="23" t="s">
        <v>45</v>
      </c>
      <c r="C488" s="24">
        <v>200</v>
      </c>
      <c r="D488" s="25"/>
      <c r="E488" s="25">
        <v>0.19</v>
      </c>
      <c r="F488" s="24">
        <v>4.7939999999999997E-2</v>
      </c>
      <c r="G488" s="24">
        <v>13.6591</v>
      </c>
      <c r="H488" s="24">
        <v>55.827860000000001</v>
      </c>
      <c r="I488" s="24">
        <v>0.97</v>
      </c>
      <c r="J488" s="24">
        <v>25.25</v>
      </c>
      <c r="K488" s="24">
        <v>5.4</v>
      </c>
      <c r="L488" s="24">
        <v>4.4000000000000004</v>
      </c>
      <c r="M488" s="24">
        <v>8.24</v>
      </c>
      <c r="N488" s="24">
        <v>0.86499999999999999</v>
      </c>
      <c r="O488" s="24">
        <v>5.0000000000000001E-4</v>
      </c>
      <c r="P488" s="24">
        <v>7.000000000000001E-4</v>
      </c>
      <c r="Q488" s="24">
        <v>0.01</v>
      </c>
      <c r="R488" s="24">
        <v>0.08</v>
      </c>
      <c r="S488" s="25">
        <v>0</v>
      </c>
    </row>
    <row r="489" spans="1:19" x14ac:dyDescent="0.25">
      <c r="A489" s="17"/>
      <c r="B489" s="23" t="s">
        <v>117</v>
      </c>
      <c r="C489" s="24">
        <v>20</v>
      </c>
      <c r="D489" s="25"/>
      <c r="E489" s="25">
        <v>1.86</v>
      </c>
      <c r="F489" s="24">
        <v>0.18</v>
      </c>
      <c r="G489" s="24">
        <v>12.36</v>
      </c>
      <c r="H489" s="24">
        <v>58.618000000000002</v>
      </c>
      <c r="I489" s="24">
        <v>78.03</v>
      </c>
      <c r="J489" s="24">
        <v>24.51</v>
      </c>
      <c r="K489" s="24">
        <v>4.21</v>
      </c>
      <c r="L489" s="24">
        <v>3.19</v>
      </c>
      <c r="M489" s="24">
        <v>17.37</v>
      </c>
      <c r="N489" s="24">
        <v>0.24</v>
      </c>
      <c r="O489" s="24">
        <v>0</v>
      </c>
      <c r="P489" s="24">
        <v>3.3599999999999998E-2</v>
      </c>
      <c r="Q489" s="24">
        <v>9.1999999999999998E-3</v>
      </c>
      <c r="R489" s="24">
        <v>0.254</v>
      </c>
      <c r="S489" s="25">
        <v>0</v>
      </c>
    </row>
    <row r="490" spans="1:19" x14ac:dyDescent="0.25">
      <c r="A490" s="28"/>
      <c r="B490" s="26" t="s">
        <v>31</v>
      </c>
      <c r="C490" s="24"/>
      <c r="D490" s="24"/>
      <c r="E490" s="27">
        <v>6.3035000000000005</v>
      </c>
      <c r="F490" s="27">
        <v>6.0183399999999994</v>
      </c>
      <c r="G490" s="27">
        <v>55.595010000000002</v>
      </c>
      <c r="H490" s="27">
        <v>301.87709999999998</v>
      </c>
      <c r="I490" s="27">
        <v>121.255</v>
      </c>
      <c r="J490" s="27">
        <v>193.89499999999998</v>
      </c>
      <c r="K490" s="27">
        <v>103.58499999999999</v>
      </c>
      <c r="L490" s="27">
        <v>34.589999999999996</v>
      </c>
      <c r="M490" s="27">
        <v>144.10999999999999</v>
      </c>
      <c r="N490" s="27">
        <v>1.5335000000000001</v>
      </c>
      <c r="O490" s="27">
        <v>42.500500000000002</v>
      </c>
      <c r="P490" s="27">
        <v>9.1200000000000003E-2</v>
      </c>
      <c r="Q490" s="27">
        <v>0.15090000000000003</v>
      </c>
      <c r="R490" s="27">
        <v>0.94199999999999995</v>
      </c>
      <c r="S490" s="27">
        <v>0</v>
      </c>
    </row>
    <row r="491" spans="1:19" x14ac:dyDescent="0.25">
      <c r="A491" s="28"/>
      <c r="B491" s="29" t="s">
        <v>32</v>
      </c>
      <c r="C491" s="24"/>
      <c r="D491" s="25"/>
      <c r="E491" s="25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5"/>
    </row>
    <row r="492" spans="1:19" ht="22.5" x14ac:dyDescent="0.25">
      <c r="A492" s="35" t="s">
        <v>174</v>
      </c>
      <c r="B492" s="23" t="s">
        <v>175</v>
      </c>
      <c r="C492" s="24">
        <v>50</v>
      </c>
      <c r="D492" s="25"/>
      <c r="E492" s="25">
        <v>1.8</v>
      </c>
      <c r="F492" s="24">
        <v>5</v>
      </c>
      <c r="G492" s="24">
        <v>23</v>
      </c>
      <c r="H492" s="24">
        <v>144</v>
      </c>
      <c r="I492" s="24">
        <v>49</v>
      </c>
      <c r="J492" s="24">
        <v>342</v>
      </c>
      <c r="K492" s="24">
        <v>45</v>
      </c>
      <c r="L492" s="24">
        <v>26</v>
      </c>
      <c r="M492" s="24">
        <v>51</v>
      </c>
      <c r="N492" s="24">
        <v>1.7</v>
      </c>
      <c r="O492" s="24">
        <v>0</v>
      </c>
      <c r="P492" s="24">
        <v>0.02</v>
      </c>
      <c r="Q492" s="24">
        <v>0.05</v>
      </c>
      <c r="R492" s="24">
        <v>0.2</v>
      </c>
      <c r="S492" s="25">
        <v>0</v>
      </c>
    </row>
    <row r="493" spans="1:19" ht="22.5" x14ac:dyDescent="0.25">
      <c r="A493" s="17" t="s">
        <v>136</v>
      </c>
      <c r="B493" s="23" t="s">
        <v>137</v>
      </c>
      <c r="C493" s="24">
        <v>250</v>
      </c>
      <c r="D493" s="25"/>
      <c r="E493" s="25">
        <v>8.3269273333333338</v>
      </c>
      <c r="F493" s="24">
        <v>6.6745360000000007</v>
      </c>
      <c r="G493" s="24">
        <v>23.207305333333338</v>
      </c>
      <c r="H493" s="24">
        <v>186.20775466666669</v>
      </c>
      <c r="I493" s="24">
        <v>29.754333333333335</v>
      </c>
      <c r="J493" s="24">
        <v>524.85400000000004</v>
      </c>
      <c r="K493" s="24">
        <v>26.676000000000005</v>
      </c>
      <c r="L493" s="24">
        <v>32.072000000000003</v>
      </c>
      <c r="M493" s="24">
        <v>123.78866666666667</v>
      </c>
      <c r="N493" s="24">
        <v>1.8840666666666666</v>
      </c>
      <c r="O493" s="24">
        <v>12.5</v>
      </c>
      <c r="P493" s="24">
        <v>0.14809000000000003</v>
      </c>
      <c r="Q493" s="24">
        <v>0.13321333333333332</v>
      </c>
      <c r="R493" s="24">
        <v>2.4050666666666665</v>
      </c>
      <c r="S493" s="25">
        <v>0</v>
      </c>
    </row>
    <row r="494" spans="1:19" ht="22.5" x14ac:dyDescent="0.25">
      <c r="A494" s="17" t="s">
        <v>83</v>
      </c>
      <c r="B494" s="23" t="s">
        <v>138</v>
      </c>
      <c r="C494" s="24" t="s">
        <v>133</v>
      </c>
      <c r="D494" s="25"/>
      <c r="E494" s="25">
        <v>9.8617466666666651</v>
      </c>
      <c r="F494" s="24">
        <v>19.062106666666665</v>
      </c>
      <c r="G494" s="24">
        <v>3.8956146666666673</v>
      </c>
      <c r="H494" s="24">
        <v>226.59340533333335</v>
      </c>
      <c r="I494" s="24">
        <v>67.730666666666664</v>
      </c>
      <c r="J494" s="24">
        <v>184.50666666666666</v>
      </c>
      <c r="K494" s="24">
        <v>8.8000000000000007</v>
      </c>
      <c r="L494" s="24">
        <v>14.42</v>
      </c>
      <c r="M494" s="24">
        <v>107.97333333333333</v>
      </c>
      <c r="N494" s="24">
        <v>1.62</v>
      </c>
      <c r="O494" s="24">
        <v>20.5</v>
      </c>
      <c r="P494" s="24">
        <v>1.4121266666666665</v>
      </c>
      <c r="Q494" s="24">
        <v>8.9226666666666662E-2</v>
      </c>
      <c r="R494" s="24">
        <v>2.5984000000000003</v>
      </c>
      <c r="S494" s="25">
        <v>0</v>
      </c>
    </row>
    <row r="495" spans="1:19" ht="22.5" x14ac:dyDescent="0.25">
      <c r="A495" s="28" t="s">
        <v>52</v>
      </c>
      <c r="B495" s="23" t="s">
        <v>131</v>
      </c>
      <c r="C495" s="24">
        <v>150</v>
      </c>
      <c r="D495" s="25"/>
      <c r="E495" s="25">
        <v>2.0426199999999999</v>
      </c>
      <c r="F495" s="24">
        <v>2.9563600000000001</v>
      </c>
      <c r="G495" s="24">
        <v>13.365170000000001</v>
      </c>
      <c r="H495" s="24">
        <v>88.238399999999999</v>
      </c>
      <c r="I495" s="24">
        <v>12.3</v>
      </c>
      <c r="J495" s="24">
        <v>508.59</v>
      </c>
      <c r="K495" s="24">
        <v>27.39</v>
      </c>
      <c r="L495" s="24">
        <v>21.765000000000001</v>
      </c>
      <c r="M495" s="24">
        <v>64.14</v>
      </c>
      <c r="N495" s="24">
        <v>0.79150000000000009</v>
      </c>
      <c r="O495" s="24">
        <v>17</v>
      </c>
      <c r="P495" s="24">
        <v>0.10895000000000001</v>
      </c>
      <c r="Q495" s="24">
        <v>8.6550000000000002E-2</v>
      </c>
      <c r="R495" s="24">
        <v>1.1299999999999999</v>
      </c>
      <c r="S495" s="25">
        <v>0</v>
      </c>
    </row>
    <row r="496" spans="1:19" x14ac:dyDescent="0.25">
      <c r="A496" s="17" t="s">
        <v>121</v>
      </c>
      <c r="B496" s="23" t="s">
        <v>196</v>
      </c>
      <c r="C496" s="24">
        <v>200</v>
      </c>
      <c r="D496" s="25"/>
      <c r="E496" s="25">
        <v>0.38285000000000002</v>
      </c>
      <c r="F496" s="24">
        <v>0.13818000000000003</v>
      </c>
      <c r="G496" s="24">
        <v>22.75</v>
      </c>
      <c r="H496" s="24">
        <v>93.775020000000012</v>
      </c>
      <c r="I496" s="24">
        <v>2.0699999999999998</v>
      </c>
      <c r="J496" s="24">
        <v>17.010000000000002</v>
      </c>
      <c r="K496" s="24">
        <v>9.4</v>
      </c>
      <c r="L496" s="24">
        <v>2.54</v>
      </c>
      <c r="M496" s="24">
        <v>3.24</v>
      </c>
      <c r="N496" s="24">
        <v>0.40199999999999997</v>
      </c>
      <c r="O496" s="24">
        <v>0</v>
      </c>
      <c r="P496" s="24">
        <v>9.8000000000000014E-3</v>
      </c>
      <c r="Q496" s="24">
        <v>3.1399999999999997E-2</v>
      </c>
      <c r="R496" s="24">
        <v>0.127</v>
      </c>
      <c r="S496" s="25">
        <v>60</v>
      </c>
    </row>
    <row r="497" spans="1:19" ht="22.5" x14ac:dyDescent="0.25">
      <c r="A497" s="17"/>
      <c r="B497" s="23" t="s">
        <v>43</v>
      </c>
      <c r="C497" s="24">
        <v>20</v>
      </c>
      <c r="D497" s="25"/>
      <c r="E497" s="25">
        <v>1.86</v>
      </c>
      <c r="F497" s="24">
        <v>0.18</v>
      </c>
      <c r="G497" s="24">
        <v>12.36</v>
      </c>
      <c r="H497" s="24">
        <v>58.618000000000002</v>
      </c>
      <c r="I497" s="24">
        <v>78.03</v>
      </c>
      <c r="J497" s="24">
        <v>24.51</v>
      </c>
      <c r="K497" s="24">
        <v>4.21</v>
      </c>
      <c r="L497" s="24">
        <v>3.19</v>
      </c>
      <c r="M497" s="24">
        <v>17.37</v>
      </c>
      <c r="N497" s="24">
        <v>0.24</v>
      </c>
      <c r="O497" s="24">
        <v>0</v>
      </c>
      <c r="P497" s="24">
        <v>3.3599999999999998E-2</v>
      </c>
      <c r="Q497" s="24">
        <v>9.1999999999999998E-3</v>
      </c>
      <c r="R497" s="24">
        <v>0.254</v>
      </c>
      <c r="S497" s="25">
        <v>0</v>
      </c>
    </row>
    <row r="498" spans="1:19" x14ac:dyDescent="0.25">
      <c r="A498" s="28"/>
      <c r="B498" s="26" t="s">
        <v>31</v>
      </c>
      <c r="C498" s="24"/>
      <c r="D498" s="24"/>
      <c r="E498" s="27">
        <v>22.474143999999999</v>
      </c>
      <c r="F498" s="27">
        <v>29.011182666666663</v>
      </c>
      <c r="G498" s="27">
        <v>75.578090000000003</v>
      </c>
      <c r="H498" s="27">
        <v>653.43258000000014</v>
      </c>
      <c r="I498" s="27">
        <v>189.88499999999999</v>
      </c>
      <c r="J498" s="27">
        <v>1259.4706666666666</v>
      </c>
      <c r="K498" s="27">
        <v>76.475999999999999</v>
      </c>
      <c r="L498" s="27">
        <v>73.987000000000009</v>
      </c>
      <c r="M498" s="27">
        <v>316.512</v>
      </c>
      <c r="N498" s="27">
        <v>4.9375666666666671</v>
      </c>
      <c r="O498" s="27">
        <v>50</v>
      </c>
      <c r="P498" s="27">
        <v>1.7125666666666668</v>
      </c>
      <c r="Q498" s="27">
        <v>0.34958999999999996</v>
      </c>
      <c r="R498" s="27">
        <v>6.5144666666666655</v>
      </c>
      <c r="S498" s="27">
        <v>60</v>
      </c>
    </row>
    <row r="499" spans="1:19" x14ac:dyDescent="0.25">
      <c r="A499" s="28"/>
      <c r="B499" s="29" t="s">
        <v>44</v>
      </c>
      <c r="C499" s="24"/>
      <c r="D499" s="25"/>
      <c r="E499" s="25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5"/>
    </row>
    <row r="500" spans="1:19" ht="22.5" x14ac:dyDescent="0.25">
      <c r="A500" s="17"/>
      <c r="B500" s="23" t="s">
        <v>84</v>
      </c>
      <c r="C500" s="24">
        <v>75</v>
      </c>
      <c r="D500" s="25"/>
      <c r="E500" s="25">
        <v>7.6864928000000008</v>
      </c>
      <c r="F500" s="24">
        <v>4.8817912000000003</v>
      </c>
      <c r="G500" s="24">
        <v>31.177500899999998</v>
      </c>
      <c r="H500" s="24">
        <v>199.3920956</v>
      </c>
      <c r="I500" s="24">
        <v>258.24773999999996</v>
      </c>
      <c r="J500" s="24">
        <v>119.48579999999998</v>
      </c>
      <c r="K500" s="24">
        <v>15.902349999999998</v>
      </c>
      <c r="L500" s="24">
        <v>13.216999999999999</v>
      </c>
      <c r="M500" s="24">
        <v>113.52439999999999</v>
      </c>
      <c r="N500" s="24">
        <v>1.9475800000000003</v>
      </c>
      <c r="O500" s="24">
        <v>1472.0629999999999</v>
      </c>
      <c r="P500" s="24">
        <v>0.13520799999999999</v>
      </c>
      <c r="Q500" s="24">
        <v>0.440996</v>
      </c>
      <c r="R500" s="24">
        <v>2.2902800000000001</v>
      </c>
      <c r="S500" s="25">
        <v>0</v>
      </c>
    </row>
    <row r="501" spans="1:19" x14ac:dyDescent="0.25">
      <c r="A501" s="17" t="s">
        <v>28</v>
      </c>
      <c r="B501" s="23" t="s">
        <v>45</v>
      </c>
      <c r="C501" s="24">
        <v>200</v>
      </c>
      <c r="D501" s="25"/>
      <c r="E501" s="25">
        <v>0.19</v>
      </c>
      <c r="F501" s="24">
        <v>4.7939999999999997E-2</v>
      </c>
      <c r="G501" s="24">
        <v>13.6591</v>
      </c>
      <c r="H501" s="24">
        <v>55.827860000000001</v>
      </c>
      <c r="I501" s="24">
        <v>0.97</v>
      </c>
      <c r="J501" s="24">
        <v>25.25</v>
      </c>
      <c r="K501" s="24">
        <v>5.4</v>
      </c>
      <c r="L501" s="24">
        <v>4.4000000000000004</v>
      </c>
      <c r="M501" s="24">
        <v>8.24</v>
      </c>
      <c r="N501" s="24">
        <v>0.86499999999999999</v>
      </c>
      <c r="O501" s="24">
        <v>5.0000000000000001E-4</v>
      </c>
      <c r="P501" s="24">
        <v>7.000000000000001E-4</v>
      </c>
      <c r="Q501" s="24">
        <v>0.01</v>
      </c>
      <c r="R501" s="24">
        <v>0.08</v>
      </c>
      <c r="S501" s="25">
        <v>0</v>
      </c>
    </row>
    <row r="502" spans="1:19" x14ac:dyDescent="0.25">
      <c r="A502" s="17"/>
      <c r="B502" s="26" t="s">
        <v>31</v>
      </c>
      <c r="C502" s="24"/>
      <c r="D502" s="24"/>
      <c r="E502" s="27">
        <v>7.8764928000000012</v>
      </c>
      <c r="F502" s="27">
        <v>4.9297312</v>
      </c>
      <c r="G502" s="27">
        <v>44.836600900000001</v>
      </c>
      <c r="H502" s="27">
        <v>255.21995559999999</v>
      </c>
      <c r="I502" s="27">
        <v>259.21773999999999</v>
      </c>
      <c r="J502" s="27">
        <v>144.73579999999998</v>
      </c>
      <c r="K502" s="27">
        <v>21.302349999999997</v>
      </c>
      <c r="L502" s="27">
        <v>17.616999999999997</v>
      </c>
      <c r="M502" s="27">
        <v>121.76439999999998</v>
      </c>
      <c r="N502" s="27">
        <v>2.8125800000000005</v>
      </c>
      <c r="O502" s="27">
        <v>1472.0635</v>
      </c>
      <c r="P502" s="27">
        <v>0.135908</v>
      </c>
      <c r="Q502" s="27">
        <v>0.45099600000000001</v>
      </c>
      <c r="R502" s="27">
        <v>2.3702800000000002</v>
      </c>
      <c r="S502" s="27">
        <v>0</v>
      </c>
    </row>
    <row r="503" spans="1:19" x14ac:dyDescent="0.25">
      <c r="A503" s="17"/>
      <c r="B503" s="31" t="s">
        <v>46</v>
      </c>
      <c r="C503" s="22"/>
      <c r="D503" s="22"/>
      <c r="E503" s="36">
        <v>36.654136800000003</v>
      </c>
      <c r="F503" s="36">
        <v>39.959253866666664</v>
      </c>
      <c r="G503" s="36">
        <v>176.00970090000001</v>
      </c>
      <c r="H503" s="36">
        <v>1210.5296356000001</v>
      </c>
      <c r="I503" s="36">
        <v>570.35773999999992</v>
      </c>
      <c r="J503" s="36">
        <v>1598.1014666666665</v>
      </c>
      <c r="K503" s="36">
        <v>201.36334999999997</v>
      </c>
      <c r="L503" s="36">
        <v>126.19399999999999</v>
      </c>
      <c r="M503" s="36">
        <v>582.38639999999998</v>
      </c>
      <c r="N503" s="36">
        <v>9.2836466666666677</v>
      </c>
      <c r="O503" s="36">
        <v>1564.5640000000001</v>
      </c>
      <c r="P503" s="36">
        <v>1.9396746666666667</v>
      </c>
      <c r="Q503" s="36">
        <v>0.95148600000000005</v>
      </c>
      <c r="R503" s="36">
        <v>9.826746666666665</v>
      </c>
      <c r="S503" s="36">
        <v>60</v>
      </c>
    </row>
    <row r="510" spans="1:19" ht="25.5" customHeight="1" x14ac:dyDescent="0.25"/>
    <row r="512" spans="1:19" x14ac:dyDescent="0.25">
      <c r="A512" s="118" t="s">
        <v>0</v>
      </c>
      <c r="B512" s="118" t="s">
        <v>1</v>
      </c>
      <c r="C512" s="118" t="s">
        <v>2</v>
      </c>
      <c r="D512" s="33" t="s">
        <v>201</v>
      </c>
      <c r="E512" s="115" t="s">
        <v>3</v>
      </c>
      <c r="F512" s="116"/>
      <c r="G512" s="117"/>
      <c r="H512" s="118" t="s">
        <v>4</v>
      </c>
      <c r="I512" s="120" t="s">
        <v>5</v>
      </c>
      <c r="J512" s="121"/>
      <c r="K512" s="121"/>
      <c r="L512" s="121"/>
      <c r="M512" s="121"/>
      <c r="N512" s="122"/>
      <c r="O512" s="120" t="s">
        <v>6</v>
      </c>
      <c r="P512" s="121"/>
      <c r="Q512" s="121"/>
      <c r="R512" s="121"/>
      <c r="S512" s="122"/>
    </row>
    <row r="513" spans="1:19" ht="21" x14ac:dyDescent="0.25">
      <c r="A513" s="119"/>
      <c r="B513" s="119"/>
      <c r="C513" s="119"/>
      <c r="D513" s="34" t="s">
        <v>203</v>
      </c>
      <c r="E513" s="14" t="s">
        <v>7</v>
      </c>
      <c r="F513" s="15" t="s">
        <v>8</v>
      </c>
      <c r="G513" s="16" t="s">
        <v>9</v>
      </c>
      <c r="H513" s="119"/>
      <c r="I513" s="14" t="s">
        <v>10</v>
      </c>
      <c r="J513" s="14" t="s">
        <v>11</v>
      </c>
      <c r="K513" s="14" t="s">
        <v>12</v>
      </c>
      <c r="L513" s="14" t="s">
        <v>13</v>
      </c>
      <c r="M513" s="14" t="s">
        <v>14</v>
      </c>
      <c r="N513" s="16" t="s">
        <v>15</v>
      </c>
      <c r="O513" s="14" t="s">
        <v>16</v>
      </c>
      <c r="P513" s="14" t="s">
        <v>17</v>
      </c>
      <c r="Q513" s="14" t="s">
        <v>18</v>
      </c>
      <c r="R513" s="14" t="s">
        <v>19</v>
      </c>
      <c r="S513" s="16" t="s">
        <v>20</v>
      </c>
    </row>
    <row r="514" spans="1:19" ht="15.75" x14ac:dyDescent="0.25">
      <c r="A514" s="123" t="s">
        <v>186</v>
      </c>
      <c r="B514" s="124"/>
      <c r="C514" s="124"/>
      <c r="D514" s="124"/>
      <c r="E514" s="124"/>
      <c r="F514" s="124"/>
      <c r="G514" s="124"/>
      <c r="H514" s="124"/>
      <c r="I514" s="124"/>
      <c r="J514" s="124"/>
      <c r="K514" s="124"/>
      <c r="L514" s="124"/>
      <c r="M514" s="124"/>
      <c r="N514" s="124"/>
      <c r="O514" s="124"/>
      <c r="P514" s="124"/>
      <c r="Q514" s="124"/>
      <c r="R514" s="124"/>
      <c r="S514" s="125"/>
    </row>
    <row r="515" spans="1:19" x14ac:dyDescent="0.25">
      <c r="A515" s="17"/>
      <c r="B515" s="18" t="s">
        <v>21</v>
      </c>
      <c r="C515" s="24"/>
      <c r="D515" s="25"/>
      <c r="E515" s="25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5"/>
    </row>
    <row r="516" spans="1:19" x14ac:dyDescent="0.25">
      <c r="A516" s="17" t="s">
        <v>134</v>
      </c>
      <c r="B516" s="20" t="s">
        <v>86</v>
      </c>
      <c r="C516" s="24">
        <v>150</v>
      </c>
      <c r="D516" s="25"/>
      <c r="E516" s="25">
        <v>6.2082299999999986</v>
      </c>
      <c r="F516" s="24">
        <v>13.4838</v>
      </c>
      <c r="G516" s="24">
        <v>31.977854999999998</v>
      </c>
      <c r="H516" s="24">
        <v>274.09854000000001</v>
      </c>
      <c r="I516" s="24">
        <v>645.22500000000002</v>
      </c>
      <c r="J516" s="24">
        <v>285.12</v>
      </c>
      <c r="K516" s="24">
        <v>141.55500000000001</v>
      </c>
      <c r="L516" s="24">
        <v>42.66</v>
      </c>
      <c r="M516" s="24">
        <v>174.88499999999999</v>
      </c>
      <c r="N516" s="24">
        <v>1.2645</v>
      </c>
      <c r="O516" s="24">
        <v>89.25</v>
      </c>
      <c r="P516" s="24">
        <v>0.18</v>
      </c>
      <c r="Q516" s="24">
        <v>0.18345000000000003</v>
      </c>
      <c r="R516" s="24">
        <v>0.63749999999999996</v>
      </c>
      <c r="S516" s="25">
        <v>0</v>
      </c>
    </row>
    <row r="517" spans="1:19" ht="33.75" x14ac:dyDescent="0.25">
      <c r="A517" s="28" t="s">
        <v>78</v>
      </c>
      <c r="B517" s="20" t="s">
        <v>197</v>
      </c>
      <c r="C517" s="24" t="s">
        <v>88</v>
      </c>
      <c r="D517" s="25"/>
      <c r="E517" s="25">
        <v>1.96</v>
      </c>
      <c r="F517" s="24">
        <v>0.18</v>
      </c>
      <c r="G517" s="24">
        <v>26.68</v>
      </c>
      <c r="H517" s="24">
        <v>113.81800000000001</v>
      </c>
      <c r="I517" s="24">
        <v>78.430000000000007</v>
      </c>
      <c r="J517" s="24">
        <v>54.91</v>
      </c>
      <c r="K517" s="24">
        <v>6.61</v>
      </c>
      <c r="L517" s="24">
        <v>4.99</v>
      </c>
      <c r="M517" s="24">
        <v>20.97</v>
      </c>
      <c r="N517" s="24">
        <v>0.32</v>
      </c>
      <c r="O517" s="24">
        <v>0</v>
      </c>
      <c r="P517" s="24">
        <v>3.56E-2</v>
      </c>
      <c r="Q517" s="24">
        <v>1.32E-2</v>
      </c>
      <c r="R517" s="24">
        <v>0.29399999999999998</v>
      </c>
      <c r="S517" s="25">
        <v>0</v>
      </c>
    </row>
    <row r="518" spans="1:19" x14ac:dyDescent="0.25">
      <c r="A518" s="17" t="s">
        <v>28</v>
      </c>
      <c r="B518" s="23" t="s">
        <v>139</v>
      </c>
      <c r="C518" s="24">
        <v>200</v>
      </c>
      <c r="D518" s="25"/>
      <c r="E518" s="25">
        <v>0.19</v>
      </c>
      <c r="F518" s="24">
        <v>4.7939999999999997E-2</v>
      </c>
      <c r="G518" s="24">
        <v>13.6591</v>
      </c>
      <c r="H518" s="24">
        <v>55.827860000000001</v>
      </c>
      <c r="I518" s="24">
        <v>0.97</v>
      </c>
      <c r="J518" s="24">
        <v>25.25</v>
      </c>
      <c r="K518" s="24">
        <v>5.4</v>
      </c>
      <c r="L518" s="24">
        <v>4.4000000000000004</v>
      </c>
      <c r="M518" s="24">
        <v>8.24</v>
      </c>
      <c r="N518" s="24">
        <v>0.86499999999999999</v>
      </c>
      <c r="O518" s="24">
        <v>5.0000000000000001E-4</v>
      </c>
      <c r="P518" s="24">
        <v>7.000000000000001E-4</v>
      </c>
      <c r="Q518" s="24">
        <v>0.01</v>
      </c>
      <c r="R518" s="24">
        <v>0.08</v>
      </c>
      <c r="S518" s="25">
        <v>0</v>
      </c>
    </row>
    <row r="519" spans="1:19" x14ac:dyDescent="0.25">
      <c r="A519" s="28"/>
      <c r="B519" s="26" t="s">
        <v>31</v>
      </c>
      <c r="C519" s="24"/>
      <c r="D519" s="24"/>
      <c r="E519" s="27">
        <v>8.3582299999999972</v>
      </c>
      <c r="F519" s="27">
        <v>13.711740000000001</v>
      </c>
      <c r="G519" s="27">
        <v>72.316954999999993</v>
      </c>
      <c r="H519" s="27">
        <v>443.74440000000004</v>
      </c>
      <c r="I519" s="27">
        <v>724.625</v>
      </c>
      <c r="J519" s="27">
        <v>365.28</v>
      </c>
      <c r="K519" s="27">
        <v>153.56500000000003</v>
      </c>
      <c r="L519" s="27">
        <v>52.05</v>
      </c>
      <c r="M519" s="27">
        <v>204.095</v>
      </c>
      <c r="N519" s="27">
        <v>2.4495</v>
      </c>
      <c r="O519" s="27">
        <v>89.250500000000002</v>
      </c>
      <c r="P519" s="27">
        <v>0.21629999999999999</v>
      </c>
      <c r="Q519" s="27">
        <v>0.20665000000000003</v>
      </c>
      <c r="R519" s="27">
        <v>1.0115000000000001</v>
      </c>
      <c r="S519" s="27">
        <v>0</v>
      </c>
    </row>
    <row r="520" spans="1:19" x14ac:dyDescent="0.25">
      <c r="A520" s="28"/>
      <c r="B520" s="29" t="s">
        <v>32</v>
      </c>
      <c r="C520" s="24"/>
      <c r="D520" s="25"/>
      <c r="E520" s="25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5"/>
    </row>
    <row r="521" spans="1:19" ht="33.75" x14ac:dyDescent="0.25">
      <c r="A521" s="28" t="s">
        <v>176</v>
      </c>
      <c r="B521" s="23" t="s">
        <v>177</v>
      </c>
      <c r="C521" s="24">
        <v>50</v>
      </c>
      <c r="D521" s="25"/>
      <c r="E521" s="25">
        <v>2.8</v>
      </c>
      <c r="F521" s="24">
        <v>7</v>
      </c>
      <c r="G521" s="24">
        <v>14.7</v>
      </c>
      <c r="H521" s="24">
        <v>133</v>
      </c>
      <c r="I521" s="24">
        <v>294</v>
      </c>
      <c r="J521" s="24">
        <v>290</v>
      </c>
      <c r="K521" s="24">
        <v>48</v>
      </c>
      <c r="L521" s="24">
        <v>19</v>
      </c>
      <c r="M521" s="24">
        <v>46</v>
      </c>
      <c r="N521" s="24">
        <v>0.7</v>
      </c>
      <c r="O521" s="24">
        <v>20</v>
      </c>
      <c r="P521" s="24">
        <v>0.06</v>
      </c>
      <c r="Q521" s="24">
        <v>0.06</v>
      </c>
      <c r="R521" s="24">
        <v>0.7</v>
      </c>
      <c r="S521" s="25">
        <v>0</v>
      </c>
    </row>
    <row r="522" spans="1:19" ht="22.5" x14ac:dyDescent="0.25">
      <c r="A522" s="17" t="s">
        <v>89</v>
      </c>
      <c r="B522" s="23" t="s">
        <v>90</v>
      </c>
      <c r="C522" s="24" t="s">
        <v>50</v>
      </c>
      <c r="D522" s="25"/>
      <c r="E522" s="25">
        <v>3.081728</v>
      </c>
      <c r="F522" s="24">
        <v>4.0490240000000002</v>
      </c>
      <c r="G522" s="24">
        <v>11.793391999999999</v>
      </c>
      <c r="H522" s="24">
        <v>96.201695999999998</v>
      </c>
      <c r="I522" s="24">
        <v>27.916</v>
      </c>
      <c r="J522" s="24">
        <v>339.14</v>
      </c>
      <c r="K522" s="24">
        <v>47.94</v>
      </c>
      <c r="L522" s="24">
        <v>26.28</v>
      </c>
      <c r="M522" s="24">
        <v>79.496000000000009</v>
      </c>
      <c r="N522" s="24">
        <v>1.2912000000000001</v>
      </c>
      <c r="O522" s="24">
        <v>6</v>
      </c>
      <c r="P522" s="24">
        <v>7.6840000000000019E-2</v>
      </c>
      <c r="Q522" s="24">
        <v>6.1120000000000001E-2</v>
      </c>
      <c r="R522" s="24">
        <v>0.61920000000000008</v>
      </c>
      <c r="S522" s="25">
        <v>0</v>
      </c>
    </row>
    <row r="523" spans="1:19" x14ac:dyDescent="0.25">
      <c r="A523" s="17" t="s">
        <v>142</v>
      </c>
      <c r="B523" s="23" t="s">
        <v>140</v>
      </c>
      <c r="C523" s="24" t="s">
        <v>141</v>
      </c>
      <c r="D523" s="25"/>
      <c r="E523" s="25">
        <v>13.495711600000002</v>
      </c>
      <c r="F523" s="24">
        <v>14.568312000000002</v>
      </c>
      <c r="G523" s="24">
        <v>17.496661</v>
      </c>
      <c r="H523" s="24">
        <v>255.08429840000002</v>
      </c>
      <c r="I523" s="24">
        <v>180.26900000000001</v>
      </c>
      <c r="J523" s="24">
        <v>818.66</v>
      </c>
      <c r="K523" s="24">
        <v>23.675999999999998</v>
      </c>
      <c r="L523" s="24">
        <v>41.317999999999998</v>
      </c>
      <c r="M523" s="24">
        <v>188.97839999999999</v>
      </c>
      <c r="N523" s="24">
        <v>2.8409400000000002</v>
      </c>
      <c r="O523" s="24">
        <v>0</v>
      </c>
      <c r="P523" s="24">
        <v>0.17032</v>
      </c>
      <c r="Q523" s="24">
        <v>0.17305600000000004</v>
      </c>
      <c r="R523" s="24">
        <v>4.3439200000000007</v>
      </c>
      <c r="S523" s="25">
        <v>0</v>
      </c>
    </row>
    <row r="524" spans="1:19" x14ac:dyDescent="0.25">
      <c r="A524" s="17" t="s">
        <v>28</v>
      </c>
      <c r="B524" s="23" t="s">
        <v>45</v>
      </c>
      <c r="C524" s="24">
        <v>200</v>
      </c>
      <c r="D524" s="25"/>
      <c r="E524" s="25">
        <v>0.19</v>
      </c>
      <c r="F524" s="24">
        <v>4.7939999999999997E-2</v>
      </c>
      <c r="G524" s="24">
        <v>13.6591</v>
      </c>
      <c r="H524" s="24">
        <v>55.827860000000001</v>
      </c>
      <c r="I524" s="24">
        <v>0.97</v>
      </c>
      <c r="J524" s="24">
        <v>25.25</v>
      </c>
      <c r="K524" s="24">
        <v>5.4</v>
      </c>
      <c r="L524" s="24">
        <v>4.4000000000000004</v>
      </c>
      <c r="M524" s="24">
        <v>8.24</v>
      </c>
      <c r="N524" s="24">
        <v>0.86499999999999999</v>
      </c>
      <c r="O524" s="24">
        <v>5.0000000000000001E-4</v>
      </c>
      <c r="P524" s="24">
        <v>7.000000000000001E-4</v>
      </c>
      <c r="Q524" s="24">
        <v>0.01</v>
      </c>
      <c r="R524" s="24">
        <v>0.08</v>
      </c>
      <c r="S524" s="25">
        <v>60</v>
      </c>
    </row>
    <row r="525" spans="1:19" x14ac:dyDescent="0.25">
      <c r="A525" s="17"/>
      <c r="B525" s="23" t="s">
        <v>117</v>
      </c>
      <c r="C525" s="24">
        <v>20</v>
      </c>
      <c r="D525" s="25"/>
      <c r="E525" s="25">
        <v>1.86</v>
      </c>
      <c r="F525" s="24">
        <v>0.18</v>
      </c>
      <c r="G525" s="24">
        <v>12.36</v>
      </c>
      <c r="H525" s="24">
        <v>58.618000000000002</v>
      </c>
      <c r="I525" s="24">
        <v>78.03</v>
      </c>
      <c r="J525" s="24">
        <v>24.51</v>
      </c>
      <c r="K525" s="24">
        <v>4.21</v>
      </c>
      <c r="L525" s="24">
        <v>3.19</v>
      </c>
      <c r="M525" s="24">
        <v>17.37</v>
      </c>
      <c r="N525" s="24">
        <v>0.24</v>
      </c>
      <c r="O525" s="24">
        <v>0</v>
      </c>
      <c r="P525" s="24">
        <v>3.3599999999999998E-2</v>
      </c>
      <c r="Q525" s="24">
        <v>9.1999999999999998E-3</v>
      </c>
      <c r="R525" s="24">
        <v>0.254</v>
      </c>
      <c r="S525" s="25">
        <v>0</v>
      </c>
    </row>
    <row r="526" spans="1:19" x14ac:dyDescent="0.25">
      <c r="A526" s="28"/>
      <c r="B526" s="26" t="s">
        <v>31</v>
      </c>
      <c r="C526" s="24"/>
      <c r="D526" s="24"/>
      <c r="E526" s="27">
        <v>18.627439600000002</v>
      </c>
      <c r="F526" s="27">
        <v>18.845276000000002</v>
      </c>
      <c r="G526" s="27">
        <v>55.309153000000002</v>
      </c>
      <c r="H526" s="27">
        <v>465.73185440000003</v>
      </c>
      <c r="I526" s="27">
        <v>287.185</v>
      </c>
      <c r="J526" s="27">
        <v>1207.56</v>
      </c>
      <c r="K526" s="27">
        <v>81.225999999999999</v>
      </c>
      <c r="L526" s="27">
        <v>75.188000000000002</v>
      </c>
      <c r="M526" s="27">
        <v>294.08440000000002</v>
      </c>
      <c r="N526" s="27">
        <v>5.237140000000001</v>
      </c>
      <c r="O526" s="27">
        <v>6.0004999999999997</v>
      </c>
      <c r="P526" s="27">
        <v>0.28146000000000004</v>
      </c>
      <c r="Q526" s="27">
        <v>0.25337600000000005</v>
      </c>
      <c r="R526" s="27">
        <v>5.2971200000000014</v>
      </c>
      <c r="S526" s="27">
        <v>60</v>
      </c>
    </row>
    <row r="527" spans="1:19" x14ac:dyDescent="0.25">
      <c r="A527" s="28"/>
      <c r="B527" s="29" t="s">
        <v>44</v>
      </c>
      <c r="C527" s="24"/>
      <c r="D527" s="25"/>
      <c r="E527" s="25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5"/>
    </row>
    <row r="528" spans="1:19" x14ac:dyDescent="0.25">
      <c r="A528" s="17" t="s">
        <v>143</v>
      </c>
      <c r="B528" s="23" t="s">
        <v>135</v>
      </c>
      <c r="C528" s="24">
        <v>65</v>
      </c>
      <c r="D528" s="25"/>
      <c r="E528" s="25">
        <v>5.0968235066666674</v>
      </c>
      <c r="F528" s="24">
        <v>7.0587011733333336</v>
      </c>
      <c r="G528" s="24">
        <v>40.150972680000002</v>
      </c>
      <c r="H528" s="24">
        <v>244.5194953066667</v>
      </c>
      <c r="I528" s="24">
        <v>155.63131999999999</v>
      </c>
      <c r="J528" s="24">
        <v>71.742146666666684</v>
      </c>
      <c r="K528" s="24">
        <v>13.769340000000001</v>
      </c>
      <c r="L528" s="24">
        <v>8.68764</v>
      </c>
      <c r="M528" s="24">
        <v>52.28365999999999</v>
      </c>
      <c r="N528" s="24">
        <v>0.71250400000000003</v>
      </c>
      <c r="O528" s="24">
        <v>41.218666666666671</v>
      </c>
      <c r="P528" s="24">
        <v>9.2467266666666673E-2</v>
      </c>
      <c r="Q528" s="24">
        <v>4.4057866666666667E-2</v>
      </c>
      <c r="R528" s="24">
        <v>0.73942266666666678</v>
      </c>
      <c r="S528" s="25">
        <v>0</v>
      </c>
    </row>
    <row r="529" spans="1:19" x14ac:dyDescent="0.25">
      <c r="A529" s="17" t="s">
        <v>91</v>
      </c>
      <c r="B529" s="23" t="s">
        <v>92</v>
      </c>
      <c r="C529" s="24">
        <v>200</v>
      </c>
      <c r="D529" s="25"/>
      <c r="E529" s="25">
        <v>1.5509999999999999</v>
      </c>
      <c r="F529" s="24">
        <v>1.5848800000000001</v>
      </c>
      <c r="G529" s="24">
        <v>2.1749000000000001</v>
      </c>
      <c r="H529" s="24">
        <v>29.167520000000003</v>
      </c>
      <c r="I529" s="24">
        <v>25.82</v>
      </c>
      <c r="J529" s="24">
        <v>97.8</v>
      </c>
      <c r="K529" s="24">
        <v>64.95</v>
      </c>
      <c r="L529" s="24">
        <v>11.4</v>
      </c>
      <c r="M529" s="24">
        <v>53.24</v>
      </c>
      <c r="N529" s="24">
        <v>0.87</v>
      </c>
      <c r="O529" s="24">
        <v>15.000500000000001</v>
      </c>
      <c r="P529" s="24">
        <v>2.07E-2</v>
      </c>
      <c r="Q529" s="24">
        <v>8.5000000000000006E-2</v>
      </c>
      <c r="R529" s="24">
        <v>0.13</v>
      </c>
      <c r="S529" s="25">
        <v>0</v>
      </c>
    </row>
    <row r="530" spans="1:19" x14ac:dyDescent="0.25">
      <c r="A530" s="17"/>
      <c r="B530" s="26" t="s">
        <v>31</v>
      </c>
      <c r="C530" s="24"/>
      <c r="D530" s="24"/>
      <c r="E530" s="27">
        <v>6.6478235066666675</v>
      </c>
      <c r="F530" s="27">
        <v>8.6435811733333345</v>
      </c>
      <c r="G530" s="27">
        <v>42.325872680000003</v>
      </c>
      <c r="H530" s="27">
        <v>273.68701530666669</v>
      </c>
      <c r="I530" s="27">
        <v>181.45131999999998</v>
      </c>
      <c r="J530" s="27">
        <v>169.54214666666667</v>
      </c>
      <c r="K530" s="27">
        <v>78.719340000000003</v>
      </c>
      <c r="L530" s="27">
        <v>20.08764</v>
      </c>
      <c r="M530" s="27">
        <v>105.52365999999999</v>
      </c>
      <c r="N530" s="27">
        <v>1.5825040000000001</v>
      </c>
      <c r="O530" s="27">
        <v>56.219166666666673</v>
      </c>
      <c r="P530" s="27">
        <v>0.11316726666666667</v>
      </c>
      <c r="Q530" s="27">
        <v>0.12905786666666669</v>
      </c>
      <c r="R530" s="27">
        <v>0.86942266666666679</v>
      </c>
      <c r="S530" s="27">
        <v>0</v>
      </c>
    </row>
    <row r="531" spans="1:19" x14ac:dyDescent="0.25">
      <c r="A531" s="17"/>
      <c r="B531" s="31" t="s">
        <v>46</v>
      </c>
      <c r="C531" s="22"/>
      <c r="D531" s="22"/>
      <c r="E531" s="36">
        <v>33.63349310666667</v>
      </c>
      <c r="F531" s="36">
        <v>41.200597173333335</v>
      </c>
      <c r="G531" s="36">
        <v>169.95198067999999</v>
      </c>
      <c r="H531" s="36">
        <v>1183.1632697066666</v>
      </c>
      <c r="I531" s="36">
        <v>1193.2613199999998</v>
      </c>
      <c r="J531" s="36">
        <v>1742.3821466666666</v>
      </c>
      <c r="K531" s="36">
        <v>313.51034000000004</v>
      </c>
      <c r="L531" s="36">
        <v>147.32563999999999</v>
      </c>
      <c r="M531" s="36">
        <v>603.70305999999994</v>
      </c>
      <c r="N531" s="36">
        <v>9.2691440000000007</v>
      </c>
      <c r="O531" s="36">
        <v>151.47016666666667</v>
      </c>
      <c r="P531" s="36">
        <v>0.61092726666666675</v>
      </c>
      <c r="Q531" s="36">
        <v>0.58908386666666668</v>
      </c>
      <c r="R531" s="36">
        <v>7.1780426666666681</v>
      </c>
      <c r="S531" s="36">
        <v>60</v>
      </c>
    </row>
    <row r="536" spans="1:19" ht="26.25" customHeight="1" x14ac:dyDescent="0.25"/>
    <row r="538" spans="1:19" x14ac:dyDescent="0.25">
      <c r="A538" s="118" t="s">
        <v>0</v>
      </c>
      <c r="B538" s="118" t="s">
        <v>1</v>
      </c>
      <c r="C538" s="118" t="s">
        <v>2</v>
      </c>
      <c r="D538" s="33" t="s">
        <v>201</v>
      </c>
      <c r="E538" s="115" t="s">
        <v>3</v>
      </c>
      <c r="F538" s="116"/>
      <c r="G538" s="117"/>
      <c r="H538" s="118" t="s">
        <v>4</v>
      </c>
      <c r="I538" s="120" t="s">
        <v>5</v>
      </c>
      <c r="J538" s="121"/>
      <c r="K538" s="121"/>
      <c r="L538" s="121"/>
      <c r="M538" s="121"/>
      <c r="N538" s="122"/>
      <c r="O538" s="120" t="s">
        <v>6</v>
      </c>
      <c r="P538" s="121"/>
      <c r="Q538" s="121"/>
      <c r="R538" s="121"/>
      <c r="S538" s="122"/>
    </row>
    <row r="539" spans="1:19" ht="21" x14ac:dyDescent="0.25">
      <c r="A539" s="119"/>
      <c r="B539" s="119"/>
      <c r="C539" s="119"/>
      <c r="D539" s="34" t="s">
        <v>203</v>
      </c>
      <c r="E539" s="14" t="s">
        <v>7</v>
      </c>
      <c r="F539" s="15" t="s">
        <v>8</v>
      </c>
      <c r="G539" s="16" t="s">
        <v>9</v>
      </c>
      <c r="H539" s="119"/>
      <c r="I539" s="14" t="s">
        <v>10</v>
      </c>
      <c r="J539" s="14" t="s">
        <v>11</v>
      </c>
      <c r="K539" s="14" t="s">
        <v>12</v>
      </c>
      <c r="L539" s="14" t="s">
        <v>13</v>
      </c>
      <c r="M539" s="14" t="s">
        <v>14</v>
      </c>
      <c r="N539" s="16" t="s">
        <v>15</v>
      </c>
      <c r="O539" s="14" t="s">
        <v>16</v>
      </c>
      <c r="P539" s="14" t="s">
        <v>17</v>
      </c>
      <c r="Q539" s="14" t="s">
        <v>18</v>
      </c>
      <c r="R539" s="14" t="s">
        <v>19</v>
      </c>
      <c r="S539" s="16" t="s">
        <v>20</v>
      </c>
    </row>
    <row r="540" spans="1:19" ht="15.75" x14ac:dyDescent="0.25">
      <c r="A540" s="123" t="s">
        <v>187</v>
      </c>
      <c r="B540" s="124"/>
      <c r="C540" s="124"/>
      <c r="D540" s="124"/>
      <c r="E540" s="124"/>
      <c r="F540" s="124"/>
      <c r="G540" s="124"/>
      <c r="H540" s="124"/>
      <c r="I540" s="124"/>
      <c r="J540" s="124"/>
      <c r="K540" s="124"/>
      <c r="L540" s="124"/>
      <c r="M540" s="124"/>
      <c r="N540" s="124"/>
      <c r="O540" s="124"/>
      <c r="P540" s="124"/>
      <c r="Q540" s="124"/>
      <c r="R540" s="124"/>
      <c r="S540" s="125"/>
    </row>
    <row r="541" spans="1:19" x14ac:dyDescent="0.25">
      <c r="A541" s="17"/>
      <c r="B541" s="18" t="s">
        <v>21</v>
      </c>
      <c r="C541" s="24"/>
      <c r="D541" s="25"/>
      <c r="E541" s="25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5"/>
    </row>
    <row r="542" spans="1:19" ht="22.5" x14ac:dyDescent="0.25">
      <c r="A542" s="17" t="s">
        <v>146</v>
      </c>
      <c r="B542" s="20" t="s">
        <v>144</v>
      </c>
      <c r="C542" s="24" t="s">
        <v>145</v>
      </c>
      <c r="D542" s="25"/>
      <c r="E542" s="25">
        <v>12.24765</v>
      </c>
      <c r="F542" s="24">
        <v>5.3796319999999991</v>
      </c>
      <c r="G542" s="24">
        <v>31.482453</v>
      </c>
      <c r="H542" s="24">
        <v>223.47709999999998</v>
      </c>
      <c r="I542" s="24">
        <v>65.48299999999999</v>
      </c>
      <c r="J542" s="24">
        <v>145.369</v>
      </c>
      <c r="K542" s="24">
        <v>125.59700000000001</v>
      </c>
      <c r="L542" s="24">
        <v>28.76</v>
      </c>
      <c r="M542" s="24">
        <v>170.68199999999999</v>
      </c>
      <c r="N542" s="24">
        <v>0.6177999999999999</v>
      </c>
      <c r="O542" s="24">
        <v>33.6</v>
      </c>
      <c r="P542" s="24">
        <v>0.46478999999999998</v>
      </c>
      <c r="Q542" s="24">
        <v>0.23332000000000003</v>
      </c>
      <c r="R542" s="24">
        <v>0.61780000000000002</v>
      </c>
      <c r="S542" s="25">
        <v>0</v>
      </c>
    </row>
    <row r="543" spans="1:19" x14ac:dyDescent="0.25">
      <c r="A543" s="17" t="s">
        <v>28</v>
      </c>
      <c r="B543" s="23" t="s">
        <v>45</v>
      </c>
      <c r="C543" s="24">
        <v>200</v>
      </c>
      <c r="D543" s="25"/>
      <c r="E543" s="25">
        <v>0.19</v>
      </c>
      <c r="F543" s="24">
        <v>4.7939999999999997E-2</v>
      </c>
      <c r="G543" s="24">
        <v>13.6591</v>
      </c>
      <c r="H543" s="24">
        <v>55.827860000000001</v>
      </c>
      <c r="I543" s="24">
        <v>0.97</v>
      </c>
      <c r="J543" s="24">
        <v>25.25</v>
      </c>
      <c r="K543" s="24">
        <v>5.4</v>
      </c>
      <c r="L543" s="24">
        <v>4.4000000000000004</v>
      </c>
      <c r="M543" s="24">
        <v>8.24</v>
      </c>
      <c r="N543" s="24">
        <v>0.86499999999999999</v>
      </c>
      <c r="O543" s="24">
        <v>5.0000000000000001E-4</v>
      </c>
      <c r="P543" s="24">
        <v>7.000000000000001E-4</v>
      </c>
      <c r="Q543" s="24">
        <v>0.01</v>
      </c>
      <c r="R543" s="24">
        <v>0.08</v>
      </c>
      <c r="S543" s="25">
        <v>0</v>
      </c>
    </row>
    <row r="544" spans="1:19" x14ac:dyDescent="0.25">
      <c r="A544" s="28"/>
      <c r="B544" s="26" t="s">
        <v>31</v>
      </c>
      <c r="C544" s="24"/>
      <c r="D544" s="24"/>
      <c r="E544" s="27">
        <v>12.43765</v>
      </c>
      <c r="F544" s="27">
        <v>5.4275719999999987</v>
      </c>
      <c r="G544" s="27">
        <v>45.141553000000002</v>
      </c>
      <c r="H544" s="27">
        <v>279.30495999999999</v>
      </c>
      <c r="I544" s="27">
        <v>66.452999999999989</v>
      </c>
      <c r="J544" s="27">
        <v>170.619</v>
      </c>
      <c r="K544" s="27">
        <v>130.99700000000001</v>
      </c>
      <c r="L544" s="27">
        <v>33.160000000000004</v>
      </c>
      <c r="M544" s="27">
        <v>178.922</v>
      </c>
      <c r="N544" s="27">
        <v>1.4827999999999999</v>
      </c>
      <c r="O544" s="27">
        <v>33.600500000000004</v>
      </c>
      <c r="P544" s="27">
        <v>0.46548999999999996</v>
      </c>
      <c r="Q544" s="27">
        <v>0.24332000000000004</v>
      </c>
      <c r="R544" s="27">
        <v>0.69779999999999998</v>
      </c>
      <c r="S544" s="27">
        <v>0</v>
      </c>
    </row>
    <row r="545" spans="1:19" x14ac:dyDescent="0.25">
      <c r="A545" s="28"/>
      <c r="B545" s="29" t="s">
        <v>32</v>
      </c>
      <c r="C545" s="24"/>
      <c r="D545" s="25"/>
      <c r="E545" s="25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5"/>
    </row>
    <row r="546" spans="1:19" ht="22.5" x14ac:dyDescent="0.25">
      <c r="A546" s="28" t="s">
        <v>166</v>
      </c>
      <c r="B546" s="23" t="s">
        <v>178</v>
      </c>
      <c r="C546" s="24">
        <v>50</v>
      </c>
      <c r="D546" s="25"/>
      <c r="E546" s="25">
        <v>4.9000000000000004</v>
      </c>
      <c r="F546" s="24">
        <v>8.9</v>
      </c>
      <c r="G546" s="24">
        <v>9.5</v>
      </c>
      <c r="H546" s="24">
        <v>138</v>
      </c>
      <c r="I546" s="24">
        <v>237</v>
      </c>
      <c r="J546" s="24">
        <v>267</v>
      </c>
      <c r="K546" s="24">
        <v>187</v>
      </c>
      <c r="L546" s="24">
        <v>28</v>
      </c>
      <c r="M546" s="24">
        <v>154</v>
      </c>
      <c r="N546" s="24">
        <v>1.5</v>
      </c>
      <c r="O546" s="24">
        <v>40</v>
      </c>
      <c r="P546" s="24">
        <v>0.03</v>
      </c>
      <c r="Q546" s="24">
        <v>0.09</v>
      </c>
      <c r="R546" s="24">
        <v>0.2</v>
      </c>
      <c r="S546" s="25">
        <v>0</v>
      </c>
    </row>
    <row r="547" spans="1:19" ht="33.75" x14ac:dyDescent="0.25">
      <c r="A547" s="17" t="s">
        <v>94</v>
      </c>
      <c r="B547" s="23" t="s">
        <v>95</v>
      </c>
      <c r="C547" s="24" t="s">
        <v>50</v>
      </c>
      <c r="D547" s="25"/>
      <c r="E547" s="25">
        <v>2.1160399999999999</v>
      </c>
      <c r="F547" s="24">
        <v>5.0495200000000002</v>
      </c>
      <c r="G547" s="24">
        <v>13.1264</v>
      </c>
      <c r="H547" s="24">
        <v>106.67527999999999</v>
      </c>
      <c r="I547" s="24">
        <v>143.91999999999999</v>
      </c>
      <c r="J547" s="24">
        <v>421</v>
      </c>
      <c r="K547" s="24">
        <v>23.16</v>
      </c>
      <c r="L547" s="24">
        <v>22.88</v>
      </c>
      <c r="M547" s="24">
        <v>65.232000000000014</v>
      </c>
      <c r="N547" s="24">
        <v>0.83719999999999994</v>
      </c>
      <c r="O547" s="24">
        <v>6</v>
      </c>
      <c r="P547" s="24">
        <v>9.2600000000000016E-2</v>
      </c>
      <c r="Q547" s="24">
        <v>6.7279999999999993E-2</v>
      </c>
      <c r="R547" s="24">
        <v>1.0256000000000001</v>
      </c>
      <c r="S547" s="25">
        <v>0</v>
      </c>
    </row>
    <row r="548" spans="1:19" x14ac:dyDescent="0.25">
      <c r="A548" s="37" t="s">
        <v>148</v>
      </c>
      <c r="B548" s="23" t="s">
        <v>147</v>
      </c>
      <c r="C548" s="24">
        <v>50</v>
      </c>
      <c r="D548" s="25"/>
      <c r="E548" s="25">
        <v>7.1007583333333342</v>
      </c>
      <c r="F548" s="24">
        <v>5.4584999999999999</v>
      </c>
      <c r="G548" s="24">
        <v>3.6953249999999995</v>
      </c>
      <c r="H548" s="24">
        <v>92.310525000000013</v>
      </c>
      <c r="I548" s="24">
        <v>25.735999999999997</v>
      </c>
      <c r="J548" s="24">
        <v>137.88333333333333</v>
      </c>
      <c r="K548" s="24">
        <v>5.22</v>
      </c>
      <c r="L548" s="24">
        <v>11.564166666666667</v>
      </c>
      <c r="M548" s="24">
        <v>82.244166666666658</v>
      </c>
      <c r="N548" s="24">
        <v>1.1220000000000001</v>
      </c>
      <c r="O548" s="24">
        <v>0</v>
      </c>
      <c r="P548" s="24">
        <v>2.9249999999999998E-2</v>
      </c>
      <c r="Q548" s="24">
        <v>6.0499999999999998E-2</v>
      </c>
      <c r="R548" s="24">
        <v>1.8935833333333332</v>
      </c>
      <c r="S548" s="25">
        <v>0</v>
      </c>
    </row>
    <row r="549" spans="1:19" ht="22.5" x14ac:dyDescent="0.25">
      <c r="A549" s="37" t="s">
        <v>39</v>
      </c>
      <c r="B549" s="23" t="s">
        <v>198</v>
      </c>
      <c r="C549" s="24">
        <v>100</v>
      </c>
      <c r="D549" s="25"/>
      <c r="E549" s="25">
        <v>3.5367500000000005</v>
      </c>
      <c r="F549" s="24">
        <v>2.6213880000000001</v>
      </c>
      <c r="G549" s="24">
        <v>21.822027500000004</v>
      </c>
      <c r="H549" s="24">
        <v>125.02760200000003</v>
      </c>
      <c r="I549" s="24">
        <v>1.5435000000000003</v>
      </c>
      <c r="J549" s="24">
        <v>42.808500000000002</v>
      </c>
      <c r="K549" s="24">
        <v>7.2905000000000006</v>
      </c>
      <c r="L549" s="24">
        <v>5.4320000000000004</v>
      </c>
      <c r="M549" s="24">
        <v>30.586500000000001</v>
      </c>
      <c r="N549" s="24">
        <v>0.55020000000000013</v>
      </c>
      <c r="O549" s="24">
        <v>14</v>
      </c>
      <c r="P549" s="24">
        <v>5.8065000000000005E-2</v>
      </c>
      <c r="Q549" s="24">
        <v>1.7780000000000001E-2</v>
      </c>
      <c r="R549" s="24">
        <v>0.41090000000000004</v>
      </c>
      <c r="S549" s="25">
        <v>0</v>
      </c>
    </row>
    <row r="550" spans="1:19" x14ac:dyDescent="0.25">
      <c r="A550" s="17" t="s">
        <v>28</v>
      </c>
      <c r="B550" s="23" t="s">
        <v>45</v>
      </c>
      <c r="C550" s="24">
        <v>200</v>
      </c>
      <c r="D550" s="25"/>
      <c r="E550" s="25">
        <v>0.19</v>
      </c>
      <c r="F550" s="24">
        <v>4.7939999999999997E-2</v>
      </c>
      <c r="G550" s="24">
        <v>13.6591</v>
      </c>
      <c r="H550" s="24">
        <v>55.827860000000001</v>
      </c>
      <c r="I550" s="24">
        <v>0.97</v>
      </c>
      <c r="J550" s="24">
        <v>25.25</v>
      </c>
      <c r="K550" s="24">
        <v>5.4</v>
      </c>
      <c r="L550" s="24">
        <v>4.4000000000000004</v>
      </c>
      <c r="M550" s="24">
        <v>8.24</v>
      </c>
      <c r="N550" s="24">
        <v>0.86499999999999999</v>
      </c>
      <c r="O550" s="24">
        <v>5.0000000000000001E-4</v>
      </c>
      <c r="P550" s="24">
        <v>7.000000000000001E-4</v>
      </c>
      <c r="Q550" s="24">
        <v>0.01</v>
      </c>
      <c r="R550" s="24">
        <v>0.08</v>
      </c>
      <c r="S550" s="25">
        <v>60</v>
      </c>
    </row>
    <row r="551" spans="1:19" x14ac:dyDescent="0.25">
      <c r="A551" s="17"/>
      <c r="B551" s="23" t="s">
        <v>107</v>
      </c>
      <c r="C551" s="24">
        <v>40</v>
      </c>
      <c r="D551" s="24"/>
      <c r="E551" s="38">
        <v>3.72</v>
      </c>
      <c r="F551" s="38">
        <v>0.376</v>
      </c>
      <c r="G551" s="38">
        <v>24.731999999999999</v>
      </c>
      <c r="H551" s="24">
        <v>117.24</v>
      </c>
      <c r="I551" s="24">
        <v>156.08000000000001</v>
      </c>
      <c r="J551" s="24">
        <v>49.024000000000001</v>
      </c>
      <c r="K551" s="24">
        <v>8.4290000000000003</v>
      </c>
      <c r="L551" s="24">
        <v>6.2784000000000004</v>
      </c>
      <c r="M551" s="24">
        <v>34.749000000000002</v>
      </c>
      <c r="N551" s="24">
        <v>0.48232000000000003</v>
      </c>
      <c r="O551" s="24">
        <v>0</v>
      </c>
      <c r="P551" s="24">
        <v>6.7199999999999996E-2</v>
      </c>
      <c r="Q551" s="24">
        <v>1.7999999999999999E-2</v>
      </c>
      <c r="R551" s="24">
        <v>0.50790000000000002</v>
      </c>
      <c r="S551" s="25">
        <v>0</v>
      </c>
    </row>
    <row r="552" spans="1:19" x14ac:dyDescent="0.25">
      <c r="A552" s="28"/>
      <c r="B552" s="26" t="s">
        <v>31</v>
      </c>
      <c r="C552" s="24"/>
      <c r="D552" s="24"/>
      <c r="E552" s="27">
        <v>16.663548333333335</v>
      </c>
      <c r="F552" s="27">
        <v>13.553348</v>
      </c>
      <c r="G552" s="27">
        <v>77.0348525</v>
      </c>
      <c r="H552" s="27">
        <v>497.08126700000003</v>
      </c>
      <c r="I552" s="27">
        <v>328.24950000000001</v>
      </c>
      <c r="J552" s="27">
        <v>675.96583333333331</v>
      </c>
      <c r="K552" s="27">
        <v>49.499499999999998</v>
      </c>
      <c r="L552" s="27">
        <v>50.554566666666666</v>
      </c>
      <c r="M552" s="27">
        <v>221.05166666666668</v>
      </c>
      <c r="N552" s="27">
        <v>3.8567200000000006</v>
      </c>
      <c r="O552" s="27">
        <v>20.000499999999999</v>
      </c>
      <c r="P552" s="27">
        <v>0.24781500000000001</v>
      </c>
      <c r="Q552" s="27">
        <v>0.17355999999999999</v>
      </c>
      <c r="R552" s="27">
        <v>3.9179833333333338</v>
      </c>
      <c r="S552" s="27">
        <v>60</v>
      </c>
    </row>
    <row r="553" spans="1:19" x14ac:dyDescent="0.25">
      <c r="A553" s="28"/>
      <c r="B553" s="29" t="s">
        <v>44</v>
      </c>
      <c r="C553" s="24"/>
      <c r="D553" s="25"/>
      <c r="E553" s="25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5"/>
    </row>
    <row r="554" spans="1:19" x14ac:dyDescent="0.25">
      <c r="A554" s="17" t="s">
        <v>149</v>
      </c>
      <c r="B554" s="23" t="s">
        <v>150</v>
      </c>
      <c r="C554" s="24">
        <v>75</v>
      </c>
      <c r="D554" s="25"/>
      <c r="E554" s="25">
        <v>5.509574999999999</v>
      </c>
      <c r="F554" s="24">
        <v>4.4497200000000001</v>
      </c>
      <c r="G554" s="24">
        <v>39.427342499999995</v>
      </c>
      <c r="H554" s="24">
        <v>219.79514999999998</v>
      </c>
      <c r="I554" s="24">
        <v>242.91749999999999</v>
      </c>
      <c r="J554" s="24">
        <v>76.816500000000005</v>
      </c>
      <c r="K554" s="24">
        <v>15.970500000000001</v>
      </c>
      <c r="L554" s="24">
        <v>9.1769999999999996</v>
      </c>
      <c r="M554" s="24">
        <v>60.18</v>
      </c>
      <c r="N554" s="24">
        <v>0.82214999999999994</v>
      </c>
      <c r="O554" s="24">
        <v>36</v>
      </c>
      <c r="P554" s="24">
        <v>9.4049999999999995E-2</v>
      </c>
      <c r="Q554" s="24">
        <v>6.1800000000000001E-2</v>
      </c>
      <c r="R554" s="24">
        <v>0.75524999999999998</v>
      </c>
      <c r="S554" s="25">
        <v>0</v>
      </c>
    </row>
    <row r="555" spans="1:19" x14ac:dyDescent="0.25">
      <c r="A555" s="17"/>
      <c r="B555" s="23" t="s">
        <v>151</v>
      </c>
      <c r="C555" s="24" t="s">
        <v>96</v>
      </c>
      <c r="D555" s="25"/>
      <c r="E555" s="25">
        <v>1</v>
      </c>
      <c r="F555" s="24">
        <v>0</v>
      </c>
      <c r="G555" s="24">
        <v>25.4</v>
      </c>
      <c r="H555" s="24">
        <v>110</v>
      </c>
      <c r="I555" s="24">
        <v>4</v>
      </c>
      <c r="J555" s="24">
        <v>490</v>
      </c>
      <c r="K555" s="24">
        <v>40</v>
      </c>
      <c r="L555" s="24">
        <v>20</v>
      </c>
      <c r="M555" s="24">
        <v>36</v>
      </c>
      <c r="N555" s="24">
        <v>0.4</v>
      </c>
      <c r="O555" s="24">
        <v>0</v>
      </c>
      <c r="P555" s="24">
        <v>0.04</v>
      </c>
      <c r="Q555" s="24">
        <v>0.08</v>
      </c>
      <c r="R555" s="24">
        <v>0.4</v>
      </c>
      <c r="S555" s="25">
        <v>0</v>
      </c>
    </row>
    <row r="556" spans="1:19" x14ac:dyDescent="0.25">
      <c r="A556" s="17"/>
      <c r="B556" s="31" t="s">
        <v>31</v>
      </c>
      <c r="C556" s="22"/>
      <c r="D556" s="22"/>
      <c r="E556" s="21">
        <v>6.509574999999999</v>
      </c>
      <c r="F556" s="21">
        <v>4.4497200000000001</v>
      </c>
      <c r="G556" s="21">
        <v>64.827342499999986</v>
      </c>
      <c r="H556" s="21">
        <v>329.79514999999998</v>
      </c>
      <c r="I556" s="21">
        <v>246.91749999999999</v>
      </c>
      <c r="J556" s="21">
        <v>566.81650000000002</v>
      </c>
      <c r="K556" s="21">
        <v>55.970500000000001</v>
      </c>
      <c r="L556" s="21">
        <v>29.177</v>
      </c>
      <c r="M556" s="21">
        <v>96.18</v>
      </c>
      <c r="N556" s="21">
        <v>1.2221500000000001</v>
      </c>
      <c r="O556" s="21">
        <v>36</v>
      </c>
      <c r="P556" s="21">
        <v>0.13405</v>
      </c>
      <c r="Q556" s="21">
        <v>0.14180000000000001</v>
      </c>
      <c r="R556" s="21">
        <v>1.1552500000000001</v>
      </c>
      <c r="S556" s="21">
        <v>0</v>
      </c>
    </row>
    <row r="557" spans="1:19" x14ac:dyDescent="0.25">
      <c r="A557" s="28"/>
      <c r="B557" s="26" t="s">
        <v>46</v>
      </c>
      <c r="C557" s="24"/>
      <c r="D557" s="24"/>
      <c r="E557" s="32">
        <v>35.610773333333334</v>
      </c>
      <c r="F557" s="32">
        <v>23.430639999999997</v>
      </c>
      <c r="G557" s="32">
        <v>187.00374799999997</v>
      </c>
      <c r="H557" s="32">
        <v>1106.1813769999999</v>
      </c>
      <c r="I557" s="32">
        <v>641.62</v>
      </c>
      <c r="J557" s="32">
        <v>1413.4013333333332</v>
      </c>
      <c r="K557" s="32">
        <v>236.46700000000004</v>
      </c>
      <c r="L557" s="32">
        <v>112.89156666666668</v>
      </c>
      <c r="M557" s="32">
        <v>496.15366666666665</v>
      </c>
      <c r="N557" s="32">
        <v>6.5616700000000003</v>
      </c>
      <c r="O557" s="32">
        <v>89.600999999999999</v>
      </c>
      <c r="P557" s="32">
        <v>0.84735499999999997</v>
      </c>
      <c r="Q557" s="32">
        <v>0.55868000000000007</v>
      </c>
      <c r="R557" s="32">
        <v>5.7710333333333335</v>
      </c>
      <c r="S557" s="32">
        <v>60</v>
      </c>
    </row>
    <row r="566" spans="1:19" ht="22.5" customHeight="1" x14ac:dyDescent="0.25"/>
    <row r="568" spans="1:19" x14ac:dyDescent="0.25">
      <c r="A568" s="118" t="s">
        <v>0</v>
      </c>
      <c r="B568" s="118" t="s">
        <v>1</v>
      </c>
      <c r="C568" s="118" t="s">
        <v>2</v>
      </c>
      <c r="D568" s="33" t="s">
        <v>201</v>
      </c>
      <c r="E568" s="115" t="s">
        <v>3</v>
      </c>
      <c r="F568" s="116"/>
      <c r="G568" s="117"/>
      <c r="H568" s="118" t="s">
        <v>4</v>
      </c>
      <c r="I568" s="120" t="s">
        <v>5</v>
      </c>
      <c r="J568" s="121"/>
      <c r="K568" s="121"/>
      <c r="L568" s="121"/>
      <c r="M568" s="121"/>
      <c r="N568" s="122"/>
      <c r="O568" s="120" t="s">
        <v>6</v>
      </c>
      <c r="P568" s="121"/>
      <c r="Q568" s="121"/>
      <c r="R568" s="121"/>
      <c r="S568" s="122"/>
    </row>
    <row r="569" spans="1:19" ht="21" x14ac:dyDescent="0.25">
      <c r="A569" s="119"/>
      <c r="B569" s="119"/>
      <c r="C569" s="119"/>
      <c r="D569" s="34" t="s">
        <v>203</v>
      </c>
      <c r="E569" s="14" t="s">
        <v>7</v>
      </c>
      <c r="F569" s="15" t="s">
        <v>8</v>
      </c>
      <c r="G569" s="16" t="s">
        <v>9</v>
      </c>
      <c r="H569" s="119"/>
      <c r="I569" s="14" t="s">
        <v>10</v>
      </c>
      <c r="J569" s="14" t="s">
        <v>11</v>
      </c>
      <c r="K569" s="14" t="s">
        <v>12</v>
      </c>
      <c r="L569" s="14" t="s">
        <v>13</v>
      </c>
      <c r="M569" s="14" t="s">
        <v>14</v>
      </c>
      <c r="N569" s="16" t="s">
        <v>15</v>
      </c>
      <c r="O569" s="14" t="s">
        <v>16</v>
      </c>
      <c r="P569" s="14" t="s">
        <v>17</v>
      </c>
      <c r="Q569" s="14" t="s">
        <v>18</v>
      </c>
      <c r="R569" s="14" t="s">
        <v>19</v>
      </c>
      <c r="S569" s="16" t="s">
        <v>20</v>
      </c>
    </row>
    <row r="570" spans="1:19" ht="15.75" x14ac:dyDescent="0.25">
      <c r="A570" s="123" t="s">
        <v>188</v>
      </c>
      <c r="B570" s="124"/>
      <c r="C570" s="124"/>
      <c r="D570" s="124"/>
      <c r="E570" s="124"/>
      <c r="F570" s="124"/>
      <c r="G570" s="124"/>
      <c r="H570" s="124"/>
      <c r="I570" s="124"/>
      <c r="J570" s="124"/>
      <c r="K570" s="124"/>
      <c r="L570" s="124"/>
      <c r="M570" s="124"/>
      <c r="N570" s="124"/>
      <c r="O570" s="124"/>
      <c r="P570" s="124"/>
      <c r="Q570" s="124"/>
      <c r="R570" s="124"/>
      <c r="S570" s="125"/>
    </row>
    <row r="571" spans="1:19" x14ac:dyDescent="0.25">
      <c r="A571" s="17"/>
      <c r="B571" s="18" t="s">
        <v>21</v>
      </c>
      <c r="C571" s="24"/>
      <c r="D571" s="25"/>
      <c r="E571" s="25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5"/>
    </row>
    <row r="572" spans="1:19" x14ac:dyDescent="0.25">
      <c r="A572" s="28" t="s">
        <v>98</v>
      </c>
      <c r="B572" s="20" t="s">
        <v>99</v>
      </c>
      <c r="C572" s="24" t="s">
        <v>24</v>
      </c>
      <c r="D572" s="25"/>
      <c r="E572" s="25">
        <v>5.9687650000000012</v>
      </c>
      <c r="F572" s="24">
        <v>7.1962000000000002</v>
      </c>
      <c r="G572" s="24">
        <v>27.581644999999998</v>
      </c>
      <c r="H572" s="24">
        <v>198.96744000000001</v>
      </c>
      <c r="I572" s="24">
        <v>359.34750000000003</v>
      </c>
      <c r="J572" s="24">
        <v>229.11750000000001</v>
      </c>
      <c r="K572" s="24">
        <v>170.83500000000001</v>
      </c>
      <c r="L572" s="24">
        <v>23.25</v>
      </c>
      <c r="M572" s="24">
        <v>143.32499999999999</v>
      </c>
      <c r="N572" s="24">
        <v>0.42175000000000007</v>
      </c>
      <c r="O572" s="24">
        <v>47</v>
      </c>
      <c r="P572" s="24">
        <v>8.7050000000000016E-2</v>
      </c>
      <c r="Q572" s="24">
        <v>0.21780000000000002</v>
      </c>
      <c r="R572" s="24">
        <v>0.41899999999999998</v>
      </c>
      <c r="S572" s="25">
        <v>0</v>
      </c>
    </row>
    <row r="573" spans="1:19" x14ac:dyDescent="0.25">
      <c r="A573" s="28" t="s">
        <v>100</v>
      </c>
      <c r="B573" s="20" t="s">
        <v>152</v>
      </c>
      <c r="C573" s="24" t="s">
        <v>101</v>
      </c>
      <c r="D573" s="25"/>
      <c r="E573" s="25">
        <v>5.0120000000000005</v>
      </c>
      <c r="F573" s="24">
        <v>5.9980000000000002</v>
      </c>
      <c r="G573" s="24">
        <v>18.594999999999999</v>
      </c>
      <c r="H573" s="24">
        <v>148.227</v>
      </c>
      <c r="I573" s="24">
        <v>342.81</v>
      </c>
      <c r="J573" s="24">
        <v>81.467000000000013</v>
      </c>
      <c r="K573" s="24">
        <v>10.372</v>
      </c>
      <c r="L573" s="24">
        <v>8.3906000000000009</v>
      </c>
      <c r="M573" s="24">
        <v>54.262</v>
      </c>
      <c r="N573" s="24">
        <v>0.78180000000000005</v>
      </c>
      <c r="O573" s="24">
        <v>0</v>
      </c>
      <c r="P573" s="24">
        <v>6.2399999999999997E-2</v>
      </c>
      <c r="Q573" s="24">
        <v>3.3500000000000002E-2</v>
      </c>
      <c r="R573" s="24">
        <v>0.87590000000000001</v>
      </c>
      <c r="S573" s="25">
        <v>0</v>
      </c>
    </row>
    <row r="574" spans="1:19" x14ac:dyDescent="0.25">
      <c r="A574" s="17" t="s">
        <v>28</v>
      </c>
      <c r="B574" s="23" t="s">
        <v>45</v>
      </c>
      <c r="C574" s="24">
        <v>200</v>
      </c>
      <c r="D574" s="25"/>
      <c r="E574" s="25">
        <v>0.19</v>
      </c>
      <c r="F574" s="24">
        <v>4.7939999999999997E-2</v>
      </c>
      <c r="G574" s="24">
        <v>13.6591</v>
      </c>
      <c r="H574" s="24">
        <v>55.827860000000001</v>
      </c>
      <c r="I574" s="24">
        <v>0.97</v>
      </c>
      <c r="J574" s="24">
        <v>25.25</v>
      </c>
      <c r="K574" s="24">
        <v>5.4</v>
      </c>
      <c r="L574" s="24">
        <v>4.4000000000000004</v>
      </c>
      <c r="M574" s="24">
        <v>8.24</v>
      </c>
      <c r="N574" s="24">
        <v>0.86499999999999999</v>
      </c>
      <c r="O574" s="24">
        <v>5.0000000000000001E-4</v>
      </c>
      <c r="P574" s="24">
        <v>7.000000000000001E-4</v>
      </c>
      <c r="Q574" s="24">
        <v>0.01</v>
      </c>
      <c r="R574" s="24">
        <v>0.08</v>
      </c>
      <c r="S574" s="25">
        <v>0</v>
      </c>
    </row>
    <row r="575" spans="1:19" x14ac:dyDescent="0.25">
      <c r="A575" s="28"/>
      <c r="B575" s="26" t="s">
        <v>31</v>
      </c>
      <c r="C575" s="24"/>
      <c r="D575" s="24"/>
      <c r="E575" s="27">
        <v>11.170765000000001</v>
      </c>
      <c r="F575" s="27">
        <v>13.242140000000001</v>
      </c>
      <c r="G575" s="27">
        <v>59.835744999999996</v>
      </c>
      <c r="H575" s="27">
        <v>403.02229999999997</v>
      </c>
      <c r="I575" s="27">
        <v>703.12750000000005</v>
      </c>
      <c r="J575" s="27">
        <v>335.83450000000005</v>
      </c>
      <c r="K575" s="27">
        <v>186.607</v>
      </c>
      <c r="L575" s="27">
        <v>36.040599999999998</v>
      </c>
      <c r="M575" s="27">
        <v>205.827</v>
      </c>
      <c r="N575" s="27">
        <v>2.0685500000000001</v>
      </c>
      <c r="O575" s="27">
        <v>47.000500000000002</v>
      </c>
      <c r="P575" s="27">
        <v>0.15015000000000003</v>
      </c>
      <c r="Q575" s="27">
        <v>0.26130000000000003</v>
      </c>
      <c r="R575" s="27">
        <v>1.3749</v>
      </c>
      <c r="S575" s="27">
        <v>0</v>
      </c>
    </row>
    <row r="576" spans="1:19" x14ac:dyDescent="0.25">
      <c r="A576" s="28"/>
      <c r="B576" s="29" t="s">
        <v>32</v>
      </c>
      <c r="C576" s="24"/>
      <c r="D576" s="25"/>
      <c r="E576" s="25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5"/>
    </row>
    <row r="577" spans="1:19" x14ac:dyDescent="0.25">
      <c r="A577" s="28"/>
      <c r="B577" s="23" t="s">
        <v>179</v>
      </c>
      <c r="C577" s="24">
        <v>50</v>
      </c>
      <c r="D577" s="25"/>
      <c r="E577" s="25">
        <v>1.3</v>
      </c>
      <c r="F577" s="24">
        <v>0.1</v>
      </c>
      <c r="G577" s="24">
        <v>6.9</v>
      </c>
      <c r="H577" s="24">
        <v>35</v>
      </c>
      <c r="I577" s="24">
        <v>21</v>
      </c>
      <c r="J577" s="24">
        <v>200</v>
      </c>
      <c r="K577" s="24">
        <v>27</v>
      </c>
      <c r="L577" s="24">
        <v>38</v>
      </c>
      <c r="M577" s="24">
        <v>55</v>
      </c>
      <c r="N577" s="24">
        <v>0.7</v>
      </c>
      <c r="O577" s="24">
        <v>0</v>
      </c>
      <c r="P577" s="24">
        <v>0.06</v>
      </c>
      <c r="Q577" s="24">
        <v>7.0000000000000007E-2</v>
      </c>
      <c r="R577" s="24">
        <v>1</v>
      </c>
      <c r="S577" s="25">
        <v>0</v>
      </c>
    </row>
    <row r="578" spans="1:19" ht="22.5" x14ac:dyDescent="0.25">
      <c r="A578" s="17" t="s">
        <v>163</v>
      </c>
      <c r="B578" s="23" t="s">
        <v>162</v>
      </c>
      <c r="C578" s="24">
        <v>250</v>
      </c>
      <c r="D578" s="25"/>
      <c r="E578" s="25">
        <v>4.6344255999999993</v>
      </c>
      <c r="F578" s="24">
        <v>6.268063999999999</v>
      </c>
      <c r="G578" s="24">
        <v>6.169436000000001</v>
      </c>
      <c r="H578" s="24">
        <v>99.628022399999992</v>
      </c>
      <c r="I578" s="24">
        <v>227.32</v>
      </c>
      <c r="J578" s="24">
        <v>307.94</v>
      </c>
      <c r="K578" s="24">
        <v>16.288</v>
      </c>
      <c r="L578" s="24">
        <v>17.260000000000002</v>
      </c>
      <c r="M578" s="24">
        <v>76.971999999999994</v>
      </c>
      <c r="N578" s="24">
        <v>1.1275999999999997</v>
      </c>
      <c r="O578" s="24">
        <v>12.8</v>
      </c>
      <c r="P578" s="24">
        <v>7.7920000000000003E-2</v>
      </c>
      <c r="Q578" s="24">
        <v>7.3120000000000004E-2</v>
      </c>
      <c r="R578" s="24">
        <v>1.4608000000000001</v>
      </c>
      <c r="S578" s="25">
        <v>0</v>
      </c>
    </row>
    <row r="579" spans="1:19" x14ac:dyDescent="0.25">
      <c r="A579" s="37" t="s">
        <v>154</v>
      </c>
      <c r="B579" s="23" t="s">
        <v>153</v>
      </c>
      <c r="C579" s="24">
        <v>50</v>
      </c>
      <c r="D579" s="25"/>
      <c r="E579" s="25">
        <v>8.5118253333333325</v>
      </c>
      <c r="F579" s="24">
        <v>7.8075653333333328</v>
      </c>
      <c r="G579" s="24">
        <v>5.8289443333333333</v>
      </c>
      <c r="H579" s="24">
        <v>127.63116666666666</v>
      </c>
      <c r="I579" s="24">
        <v>547.85033333333331</v>
      </c>
      <c r="J579" s="24">
        <v>164.52533333333335</v>
      </c>
      <c r="K579" s="24">
        <v>20.341000000000001</v>
      </c>
      <c r="L579" s="24">
        <v>16.309333333333335</v>
      </c>
      <c r="M579" s="24">
        <v>97.155000000000001</v>
      </c>
      <c r="N579" s="24">
        <v>0.67276666666666662</v>
      </c>
      <c r="O579" s="24">
        <v>10.25</v>
      </c>
      <c r="P579" s="24">
        <v>1.0560966666666665</v>
      </c>
      <c r="Q579" s="24">
        <v>7.7839999999999993E-2</v>
      </c>
      <c r="R579" s="24">
        <v>1.8378666666666665</v>
      </c>
      <c r="S579" s="25">
        <v>0</v>
      </c>
    </row>
    <row r="580" spans="1:19" x14ac:dyDescent="0.25">
      <c r="A580" s="28" t="s">
        <v>161</v>
      </c>
      <c r="B580" s="23" t="s">
        <v>160</v>
      </c>
      <c r="C580" s="24">
        <v>150</v>
      </c>
      <c r="D580" s="25"/>
      <c r="E580" s="25">
        <v>2.0426199999999999</v>
      </c>
      <c r="F580" s="24">
        <v>2.9563600000000001</v>
      </c>
      <c r="G580" s="24">
        <v>13.365170000000001</v>
      </c>
      <c r="H580" s="24">
        <v>88.238399999999999</v>
      </c>
      <c r="I580" s="24">
        <v>12.3</v>
      </c>
      <c r="J580" s="24">
        <v>508.59</v>
      </c>
      <c r="K580" s="24">
        <v>27.39</v>
      </c>
      <c r="L580" s="24">
        <v>21.765000000000001</v>
      </c>
      <c r="M580" s="24">
        <v>64.14</v>
      </c>
      <c r="N580" s="24">
        <v>0.79150000000000009</v>
      </c>
      <c r="O580" s="24">
        <v>17</v>
      </c>
      <c r="P580" s="24">
        <v>0.10895000000000001</v>
      </c>
      <c r="Q580" s="24">
        <v>8.6550000000000002E-2</v>
      </c>
      <c r="R580" s="24">
        <v>1.1299999999999999</v>
      </c>
      <c r="S580" s="25">
        <v>0</v>
      </c>
    </row>
    <row r="581" spans="1:19" x14ac:dyDescent="0.25">
      <c r="A581" s="17" t="s">
        <v>28</v>
      </c>
      <c r="B581" s="23" t="s">
        <v>45</v>
      </c>
      <c r="C581" s="24">
        <v>200</v>
      </c>
      <c r="D581" s="25"/>
      <c r="E581" s="25">
        <v>0.19</v>
      </c>
      <c r="F581" s="24">
        <v>4.7939999999999997E-2</v>
      </c>
      <c r="G581" s="24">
        <v>13.6591</v>
      </c>
      <c r="H581" s="24">
        <v>55.827860000000001</v>
      </c>
      <c r="I581" s="24">
        <v>0.97</v>
      </c>
      <c r="J581" s="24">
        <v>25.25</v>
      </c>
      <c r="K581" s="24">
        <v>5.4</v>
      </c>
      <c r="L581" s="24">
        <v>4.4000000000000004</v>
      </c>
      <c r="M581" s="24">
        <v>8.24</v>
      </c>
      <c r="N581" s="24">
        <v>0.86499999999999999</v>
      </c>
      <c r="O581" s="24">
        <v>5.0000000000000001E-4</v>
      </c>
      <c r="P581" s="24">
        <v>7.000000000000001E-4</v>
      </c>
      <c r="Q581" s="24">
        <v>0.01</v>
      </c>
      <c r="R581" s="24">
        <v>0.08</v>
      </c>
      <c r="S581" s="25">
        <v>60</v>
      </c>
    </row>
    <row r="582" spans="1:19" x14ac:dyDescent="0.25">
      <c r="A582" s="17"/>
      <c r="B582" s="23" t="s">
        <v>107</v>
      </c>
      <c r="C582" s="24">
        <v>30</v>
      </c>
      <c r="D582" s="25"/>
      <c r="E582" s="25">
        <v>2.7919999999999998</v>
      </c>
      <c r="F582" s="24">
        <v>0.28299999999999997</v>
      </c>
      <c r="G582" s="24">
        <v>18.55</v>
      </c>
      <c r="H582" s="24">
        <v>87.927000000000007</v>
      </c>
      <c r="I582" s="24">
        <v>117.059</v>
      </c>
      <c r="J582" s="24">
        <v>36.767000000000003</v>
      </c>
      <c r="K582" s="24">
        <v>6.3215700000000004</v>
      </c>
      <c r="L582" s="24">
        <v>4.7906000000000004</v>
      </c>
      <c r="M582" s="24">
        <v>26.062000000000001</v>
      </c>
      <c r="N582" s="24">
        <v>0.36180000000000001</v>
      </c>
      <c r="O582" s="24">
        <v>0</v>
      </c>
      <c r="P582" s="24">
        <v>5.04E-2</v>
      </c>
      <c r="Q582" s="24">
        <v>1.38E-2</v>
      </c>
      <c r="R582" s="24">
        <v>0.38090000000000002</v>
      </c>
      <c r="S582" s="25">
        <v>0</v>
      </c>
    </row>
    <row r="583" spans="1:19" x14ac:dyDescent="0.25">
      <c r="A583" s="28"/>
      <c r="B583" s="26" t="s">
        <v>31</v>
      </c>
      <c r="C583" s="24"/>
      <c r="D583" s="24"/>
      <c r="E583" s="27">
        <v>18.17087093333333</v>
      </c>
      <c r="F583" s="27">
        <v>17.362929333333334</v>
      </c>
      <c r="G583" s="27">
        <v>57.572650333333343</v>
      </c>
      <c r="H583" s="27">
        <v>459.25244906666666</v>
      </c>
      <c r="I583" s="27">
        <v>905.4993333333332</v>
      </c>
      <c r="J583" s="27">
        <v>1043.0723333333333</v>
      </c>
      <c r="K583" s="27">
        <v>75.740570000000005</v>
      </c>
      <c r="L583" s="27">
        <v>64.524933333333337</v>
      </c>
      <c r="M583" s="27">
        <v>272.56900000000002</v>
      </c>
      <c r="N583" s="27">
        <v>3.8186666666666667</v>
      </c>
      <c r="O583" s="27">
        <v>40.0505</v>
      </c>
      <c r="P583" s="27">
        <v>1.2940666666666665</v>
      </c>
      <c r="Q583" s="27">
        <v>0.26130999999999999</v>
      </c>
      <c r="R583" s="27">
        <v>4.8895666666666671</v>
      </c>
      <c r="S583" s="27">
        <v>60</v>
      </c>
    </row>
    <row r="584" spans="1:19" x14ac:dyDescent="0.25">
      <c r="A584" s="28"/>
      <c r="B584" s="29" t="s">
        <v>44</v>
      </c>
      <c r="C584" s="24"/>
      <c r="D584" s="25"/>
      <c r="E584" s="25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5"/>
    </row>
    <row r="585" spans="1:19" x14ac:dyDescent="0.25">
      <c r="A585" s="17" t="s">
        <v>156</v>
      </c>
      <c r="B585" s="23" t="s">
        <v>164</v>
      </c>
      <c r="C585" s="24">
        <v>75</v>
      </c>
      <c r="D585" s="25"/>
      <c r="E585" s="25">
        <v>0.84</v>
      </c>
      <c r="F585" s="24">
        <v>0.21</v>
      </c>
      <c r="G585" s="24">
        <v>7.875</v>
      </c>
      <c r="H585" s="24">
        <v>39.9</v>
      </c>
      <c r="I585" s="24">
        <v>12.6</v>
      </c>
      <c r="J585" s="24">
        <v>162.75</v>
      </c>
      <c r="K585" s="24">
        <v>36.75</v>
      </c>
      <c r="L585" s="24">
        <v>11.55</v>
      </c>
      <c r="M585" s="24">
        <v>17.850000000000001</v>
      </c>
      <c r="N585" s="24">
        <v>0.105</v>
      </c>
      <c r="O585" s="24">
        <v>0</v>
      </c>
      <c r="P585" s="24">
        <v>6.3E-2</v>
      </c>
      <c r="Q585" s="24">
        <v>3.15E-2</v>
      </c>
      <c r="R585" s="24">
        <v>0.21</v>
      </c>
      <c r="S585" s="25">
        <v>0</v>
      </c>
    </row>
    <row r="586" spans="1:19" x14ac:dyDescent="0.25">
      <c r="A586" s="17" t="s">
        <v>91</v>
      </c>
      <c r="B586" s="23" t="s">
        <v>155</v>
      </c>
      <c r="C586" s="24">
        <v>200</v>
      </c>
      <c r="D586" s="25"/>
      <c r="E586" s="25">
        <v>1.5509999999999999</v>
      </c>
      <c r="F586" s="24">
        <v>1.5848800000000001</v>
      </c>
      <c r="G586" s="24">
        <v>2.1749000000000001</v>
      </c>
      <c r="H586" s="24">
        <v>29.167520000000003</v>
      </c>
      <c r="I586" s="24">
        <v>25.82</v>
      </c>
      <c r="J586" s="24">
        <v>97.8</v>
      </c>
      <c r="K586" s="24">
        <v>64.95</v>
      </c>
      <c r="L586" s="24">
        <v>11.4</v>
      </c>
      <c r="M586" s="24">
        <v>53.24</v>
      </c>
      <c r="N586" s="24">
        <v>0.87</v>
      </c>
      <c r="O586" s="24">
        <v>15.000500000000001</v>
      </c>
      <c r="P586" s="24">
        <v>2.07E-2</v>
      </c>
      <c r="Q586" s="24">
        <v>8.5000000000000006E-2</v>
      </c>
      <c r="R586" s="24">
        <v>0.13</v>
      </c>
      <c r="S586" s="25">
        <v>0</v>
      </c>
    </row>
    <row r="587" spans="1:19" x14ac:dyDescent="0.25">
      <c r="A587" s="17"/>
      <c r="B587" s="31" t="s">
        <v>31</v>
      </c>
      <c r="C587" s="22"/>
      <c r="D587" s="22"/>
      <c r="E587" s="21">
        <v>0.84</v>
      </c>
      <c r="F587" s="21">
        <v>0.21</v>
      </c>
      <c r="G587" s="21">
        <v>7.875</v>
      </c>
      <c r="H587" s="21">
        <v>39.9</v>
      </c>
      <c r="I587" s="21">
        <v>12.6</v>
      </c>
      <c r="J587" s="21">
        <v>162.75</v>
      </c>
      <c r="K587" s="21">
        <v>36.75</v>
      </c>
      <c r="L587" s="21">
        <v>11.55</v>
      </c>
      <c r="M587" s="21">
        <v>17.850000000000001</v>
      </c>
      <c r="N587" s="21">
        <v>0.105</v>
      </c>
      <c r="O587" s="21">
        <v>0</v>
      </c>
      <c r="P587" s="21">
        <v>6.3E-2</v>
      </c>
      <c r="Q587" s="21">
        <v>3.15E-2</v>
      </c>
      <c r="R587" s="21">
        <v>0.21</v>
      </c>
      <c r="S587" s="21">
        <v>0</v>
      </c>
    </row>
    <row r="588" spans="1:19" x14ac:dyDescent="0.25">
      <c r="A588" s="28"/>
      <c r="B588" s="26" t="s">
        <v>46</v>
      </c>
      <c r="C588" s="24"/>
      <c r="D588" s="24"/>
      <c r="E588" s="32">
        <v>30.181635933333329</v>
      </c>
      <c r="F588" s="32">
        <v>30.815069333333334</v>
      </c>
      <c r="G588" s="32">
        <v>125.28339533333335</v>
      </c>
      <c r="H588" s="32">
        <v>902.17474906666655</v>
      </c>
      <c r="I588" s="32">
        <v>1621.2268333333332</v>
      </c>
      <c r="J588" s="32">
        <v>1541.6568333333335</v>
      </c>
      <c r="K588" s="32">
        <v>299.09757000000002</v>
      </c>
      <c r="L588" s="32">
        <v>112.11553333333333</v>
      </c>
      <c r="M588" s="32">
        <v>496.24600000000004</v>
      </c>
      <c r="N588" s="32">
        <v>5.9922166666666676</v>
      </c>
      <c r="O588" s="32">
        <v>87.051000000000002</v>
      </c>
      <c r="P588" s="32">
        <v>1.5072166666666664</v>
      </c>
      <c r="Q588" s="32">
        <v>0.55410999999999999</v>
      </c>
      <c r="R588" s="32">
        <v>6.4744666666666673</v>
      </c>
      <c r="S588" s="32">
        <v>60</v>
      </c>
    </row>
    <row r="598" spans="1:19" ht="21" customHeight="1" x14ac:dyDescent="0.25"/>
    <row r="600" spans="1:19" x14ac:dyDescent="0.25">
      <c r="A600" s="118" t="s">
        <v>0</v>
      </c>
      <c r="B600" s="118" t="s">
        <v>1</v>
      </c>
      <c r="C600" s="118" t="s">
        <v>2</v>
      </c>
      <c r="D600" s="33" t="s">
        <v>201</v>
      </c>
      <c r="E600" s="115" t="s">
        <v>3</v>
      </c>
      <c r="F600" s="116"/>
      <c r="G600" s="117"/>
      <c r="H600" s="118" t="s">
        <v>4</v>
      </c>
      <c r="I600" s="120" t="s">
        <v>5</v>
      </c>
      <c r="J600" s="121"/>
      <c r="K600" s="121"/>
      <c r="L600" s="121"/>
      <c r="M600" s="121"/>
      <c r="N600" s="122"/>
      <c r="O600" s="120" t="s">
        <v>6</v>
      </c>
      <c r="P600" s="121"/>
      <c r="Q600" s="121"/>
      <c r="R600" s="121"/>
      <c r="S600" s="122"/>
    </row>
    <row r="601" spans="1:19" ht="21" x14ac:dyDescent="0.25">
      <c r="A601" s="119"/>
      <c r="B601" s="119"/>
      <c r="C601" s="119"/>
      <c r="D601" s="34" t="s">
        <v>203</v>
      </c>
      <c r="E601" s="14" t="s">
        <v>7</v>
      </c>
      <c r="F601" s="15" t="s">
        <v>8</v>
      </c>
      <c r="G601" s="16" t="s">
        <v>9</v>
      </c>
      <c r="H601" s="119"/>
      <c r="I601" s="14" t="s">
        <v>10</v>
      </c>
      <c r="J601" s="14" t="s">
        <v>11</v>
      </c>
      <c r="K601" s="14" t="s">
        <v>12</v>
      </c>
      <c r="L601" s="14" t="s">
        <v>13</v>
      </c>
      <c r="M601" s="14" t="s">
        <v>14</v>
      </c>
      <c r="N601" s="16" t="s">
        <v>15</v>
      </c>
      <c r="O601" s="14" t="s">
        <v>16</v>
      </c>
      <c r="P601" s="14" t="s">
        <v>17</v>
      </c>
      <c r="Q601" s="14" t="s">
        <v>18</v>
      </c>
      <c r="R601" s="14" t="s">
        <v>19</v>
      </c>
      <c r="S601" s="16" t="s">
        <v>20</v>
      </c>
    </row>
    <row r="602" spans="1:19" ht="15.75" x14ac:dyDescent="0.25">
      <c r="A602" s="123" t="s">
        <v>189</v>
      </c>
      <c r="B602" s="124"/>
      <c r="C602" s="124"/>
      <c r="D602" s="124"/>
      <c r="E602" s="124"/>
      <c r="F602" s="124"/>
      <c r="G602" s="124"/>
      <c r="H602" s="124"/>
      <c r="I602" s="124"/>
      <c r="J602" s="124"/>
      <c r="K602" s="124"/>
      <c r="L602" s="124"/>
      <c r="M602" s="124"/>
      <c r="N602" s="124"/>
      <c r="O602" s="124"/>
      <c r="P602" s="124"/>
      <c r="Q602" s="124"/>
      <c r="R602" s="124"/>
      <c r="S602" s="125"/>
    </row>
    <row r="603" spans="1:19" x14ac:dyDescent="0.25">
      <c r="A603" s="17"/>
      <c r="B603" s="18" t="s">
        <v>21</v>
      </c>
      <c r="C603" s="24"/>
      <c r="D603" s="25"/>
      <c r="E603" s="25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5"/>
    </row>
    <row r="604" spans="1:19" ht="22.5" x14ac:dyDescent="0.25">
      <c r="A604" s="28" t="s">
        <v>22</v>
      </c>
      <c r="B604" s="20" t="s">
        <v>103</v>
      </c>
      <c r="C604" s="24" t="s">
        <v>24</v>
      </c>
      <c r="D604" s="25"/>
      <c r="E604" s="25">
        <v>5.419855000000001</v>
      </c>
      <c r="F604" s="24">
        <v>6.3864400000000003</v>
      </c>
      <c r="G604" s="24">
        <v>34.980334999999997</v>
      </c>
      <c r="H604" s="24">
        <v>219.08371999999997</v>
      </c>
      <c r="I604" s="24">
        <v>41.287500000000001</v>
      </c>
      <c r="J604" s="24">
        <v>173.97749999999999</v>
      </c>
      <c r="K604" s="24">
        <v>99.885000000000005</v>
      </c>
      <c r="L604" s="24">
        <v>23.324999999999999</v>
      </c>
      <c r="M604" s="24">
        <v>115.5975</v>
      </c>
      <c r="N604" s="24">
        <v>1.2527500000000003</v>
      </c>
      <c r="O604" s="24">
        <v>42.5</v>
      </c>
      <c r="P604" s="24">
        <v>8.6075000000000013E-2</v>
      </c>
      <c r="Q604" s="24">
        <v>0.14842500000000003</v>
      </c>
      <c r="R604" s="24">
        <v>0.55025000000000002</v>
      </c>
      <c r="S604" s="25">
        <v>0</v>
      </c>
    </row>
    <row r="605" spans="1:19" x14ac:dyDescent="0.25">
      <c r="A605" s="28" t="s">
        <v>78</v>
      </c>
      <c r="B605" s="20" t="s">
        <v>26</v>
      </c>
      <c r="C605" s="24" t="s">
        <v>79</v>
      </c>
      <c r="D605" s="25"/>
      <c r="E605" s="25">
        <v>5.34</v>
      </c>
      <c r="F605" s="24">
        <v>4.6050000000000004</v>
      </c>
      <c r="G605" s="24">
        <v>12.36</v>
      </c>
      <c r="H605" s="24">
        <v>113.218</v>
      </c>
      <c r="I605" s="24">
        <v>199.53</v>
      </c>
      <c r="J605" s="24">
        <v>37.71</v>
      </c>
      <c r="K605" s="24">
        <v>136.21</v>
      </c>
      <c r="L605" s="24">
        <v>8.44</v>
      </c>
      <c r="M605" s="24">
        <v>92.37</v>
      </c>
      <c r="N605" s="24">
        <v>0.39</v>
      </c>
      <c r="O605" s="24">
        <v>39</v>
      </c>
      <c r="P605" s="24">
        <v>3.9599999999999996E-2</v>
      </c>
      <c r="Q605" s="24">
        <v>5.4199999999999998E-2</v>
      </c>
      <c r="R605" s="24">
        <v>0.28400000000000003</v>
      </c>
      <c r="S605" s="25">
        <v>0</v>
      </c>
    </row>
    <row r="606" spans="1:19" ht="22.5" x14ac:dyDescent="0.25">
      <c r="A606" s="39" t="s">
        <v>157</v>
      </c>
      <c r="B606" s="40" t="s">
        <v>104</v>
      </c>
      <c r="C606" s="41">
        <v>200</v>
      </c>
      <c r="D606" s="42"/>
      <c r="E606" s="43">
        <v>2.0162999999999998</v>
      </c>
      <c r="F606" s="44">
        <v>2.0416000000000003</v>
      </c>
      <c r="G606" s="44">
        <v>17.103450000000002</v>
      </c>
      <c r="H606" s="44">
        <v>94.853400000000022</v>
      </c>
      <c r="I606" s="44">
        <v>27.15</v>
      </c>
      <c r="J606" s="44">
        <v>173.95</v>
      </c>
      <c r="K606" s="44">
        <v>67.8</v>
      </c>
      <c r="L606" s="44">
        <v>17</v>
      </c>
      <c r="M606" s="44">
        <v>54.9</v>
      </c>
      <c r="N606" s="44">
        <v>0.36</v>
      </c>
      <c r="O606" s="44">
        <v>10</v>
      </c>
      <c r="P606" s="44">
        <v>2.35E-2</v>
      </c>
      <c r="Q606" s="44">
        <v>8.5000000000000006E-2</v>
      </c>
      <c r="R606" s="44">
        <v>0.9</v>
      </c>
      <c r="S606" s="43">
        <v>0</v>
      </c>
    </row>
    <row r="607" spans="1:19" x14ac:dyDescent="0.25">
      <c r="A607" s="28"/>
      <c r="B607" s="26" t="s">
        <v>31</v>
      </c>
      <c r="C607" s="24"/>
      <c r="D607" s="24"/>
      <c r="E607" s="27">
        <v>12.776155000000001</v>
      </c>
      <c r="F607" s="27">
        <v>13.033040000000002</v>
      </c>
      <c r="G607" s="27">
        <v>64.443784999999991</v>
      </c>
      <c r="H607" s="27">
        <v>427.15512000000001</v>
      </c>
      <c r="I607" s="27">
        <v>267.96749999999997</v>
      </c>
      <c r="J607" s="27">
        <v>385.63749999999999</v>
      </c>
      <c r="K607" s="27">
        <v>303.89500000000004</v>
      </c>
      <c r="L607" s="27">
        <v>48.765000000000001</v>
      </c>
      <c r="M607" s="27">
        <v>262.86750000000001</v>
      </c>
      <c r="N607" s="27">
        <v>2.0027500000000003</v>
      </c>
      <c r="O607" s="27">
        <v>91.5</v>
      </c>
      <c r="P607" s="27">
        <v>0.149175</v>
      </c>
      <c r="Q607" s="27">
        <v>0.28762500000000002</v>
      </c>
      <c r="R607" s="27">
        <v>1.7342500000000001</v>
      </c>
      <c r="S607" s="27">
        <v>0</v>
      </c>
    </row>
    <row r="608" spans="1:19" x14ac:dyDescent="0.25">
      <c r="A608" s="28"/>
      <c r="B608" s="29" t="s">
        <v>32</v>
      </c>
      <c r="C608" s="24"/>
      <c r="D608" s="25"/>
      <c r="E608" s="25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5"/>
    </row>
    <row r="609" spans="1:19" ht="22.5" x14ac:dyDescent="0.25">
      <c r="A609" s="28" t="s">
        <v>171</v>
      </c>
      <c r="B609" s="23" t="s">
        <v>170</v>
      </c>
      <c r="C609" s="24">
        <v>50</v>
      </c>
      <c r="D609" s="25"/>
      <c r="E609" s="25">
        <v>0.9</v>
      </c>
      <c r="F609" s="24">
        <v>5</v>
      </c>
      <c r="G609" s="24">
        <v>4.3</v>
      </c>
      <c r="H609" s="24">
        <v>66</v>
      </c>
      <c r="I609" s="24">
        <v>450</v>
      </c>
      <c r="J609" s="24">
        <v>27.8</v>
      </c>
      <c r="K609" s="24">
        <v>23</v>
      </c>
      <c r="L609" s="24">
        <v>13</v>
      </c>
      <c r="M609" s="24">
        <v>28</v>
      </c>
      <c r="N609" s="24">
        <v>0.6</v>
      </c>
      <c r="O609" s="24">
        <v>0</v>
      </c>
      <c r="P609" s="24">
        <v>0.02</v>
      </c>
      <c r="Q609" s="24">
        <v>0.02</v>
      </c>
      <c r="R609" s="24">
        <v>0.1</v>
      </c>
      <c r="S609" s="25">
        <v>0</v>
      </c>
    </row>
    <row r="610" spans="1:19" ht="33.75" x14ac:dyDescent="0.25">
      <c r="A610" s="17" t="s">
        <v>125</v>
      </c>
      <c r="B610" s="23" t="s">
        <v>80</v>
      </c>
      <c r="C610" s="24" t="s">
        <v>126</v>
      </c>
      <c r="D610" s="25"/>
      <c r="E610" s="25">
        <v>3.492</v>
      </c>
      <c r="F610" s="24">
        <v>5.0990000000000002</v>
      </c>
      <c r="G610" s="24">
        <v>14.869399999999999</v>
      </c>
      <c r="H610" s="24">
        <v>119.36659999999999</v>
      </c>
      <c r="I610" s="24">
        <v>137.72</v>
      </c>
      <c r="J610" s="24">
        <v>407.07799999999997</v>
      </c>
      <c r="K610" s="24">
        <v>18.016000000000002</v>
      </c>
      <c r="L610" s="24">
        <v>25.204000000000001</v>
      </c>
      <c r="M610" s="24">
        <v>92.27</v>
      </c>
      <c r="N610" s="24">
        <v>0.96980000000000011</v>
      </c>
      <c r="O610" s="24">
        <v>0</v>
      </c>
      <c r="P610" s="24">
        <v>9.3400000000000011E-2</v>
      </c>
      <c r="Q610" s="24">
        <v>7.1000000000000008E-2</v>
      </c>
      <c r="R610" s="24">
        <v>1.806</v>
      </c>
      <c r="S610" s="25">
        <v>0</v>
      </c>
    </row>
    <row r="611" spans="1:19" x14ac:dyDescent="0.25">
      <c r="A611" s="17" t="s">
        <v>159</v>
      </c>
      <c r="B611" s="23" t="s">
        <v>158</v>
      </c>
      <c r="C611" s="24" t="s">
        <v>51</v>
      </c>
      <c r="D611" s="25"/>
      <c r="E611" s="25">
        <v>12.094828571428572</v>
      </c>
      <c r="F611" s="24">
        <v>13.758828571428571</v>
      </c>
      <c r="G611" s="24">
        <v>2.1170499999999999</v>
      </c>
      <c r="H611" s="24">
        <v>180.68197142857144</v>
      </c>
      <c r="I611" s="24">
        <v>62.671428571428571</v>
      </c>
      <c r="J611" s="24">
        <v>235.19642857142856</v>
      </c>
      <c r="K611" s="24">
        <v>9.8321428571428573</v>
      </c>
      <c r="L611" s="24">
        <v>16.350000000000001</v>
      </c>
      <c r="M611" s="24">
        <v>134.05714285714285</v>
      </c>
      <c r="N611" s="24">
        <v>1.8942857142857144</v>
      </c>
      <c r="O611" s="24">
        <v>20</v>
      </c>
      <c r="P611" s="24">
        <v>6.4607142857142849E-2</v>
      </c>
      <c r="Q611" s="24">
        <v>0.10971428571428574</v>
      </c>
      <c r="R611" s="24">
        <v>3.1635714285714287</v>
      </c>
      <c r="S611" s="25">
        <v>0</v>
      </c>
    </row>
    <row r="612" spans="1:19" x14ac:dyDescent="0.25">
      <c r="A612" s="17" t="s">
        <v>132</v>
      </c>
      <c r="B612" s="23" t="s">
        <v>53</v>
      </c>
      <c r="C612" s="24">
        <v>150</v>
      </c>
      <c r="D612" s="25"/>
      <c r="E612" s="25">
        <v>2.0426199999999999</v>
      </c>
      <c r="F612" s="24">
        <v>2.9563600000000001</v>
      </c>
      <c r="G612" s="24">
        <v>13.365170000000001</v>
      </c>
      <c r="H612" s="24">
        <v>88.238399999999999</v>
      </c>
      <c r="I612" s="24">
        <v>12.3</v>
      </c>
      <c r="J612" s="24">
        <v>508.59</v>
      </c>
      <c r="K612" s="24">
        <v>27.39</v>
      </c>
      <c r="L612" s="24">
        <v>21.765000000000001</v>
      </c>
      <c r="M612" s="24">
        <v>64.14</v>
      </c>
      <c r="N612" s="24">
        <v>0.79150000000000009</v>
      </c>
      <c r="O612" s="24">
        <v>17</v>
      </c>
      <c r="P612" s="24">
        <v>0.10895000000000001</v>
      </c>
      <c r="Q612" s="24">
        <v>8.6550000000000002E-2</v>
      </c>
      <c r="R612" s="24">
        <v>1.1299999999999999</v>
      </c>
      <c r="S612" s="25">
        <v>0</v>
      </c>
    </row>
    <row r="613" spans="1:19" x14ac:dyDescent="0.25">
      <c r="A613" s="17" t="s">
        <v>54</v>
      </c>
      <c r="B613" s="23" t="s">
        <v>55</v>
      </c>
      <c r="C613" s="24">
        <v>200</v>
      </c>
      <c r="D613" s="25"/>
      <c r="E613" s="25">
        <v>0.98799999999999999</v>
      </c>
      <c r="F613" s="24">
        <v>5.6399999999999999E-2</v>
      </c>
      <c r="G613" s="24">
        <v>27.445599999999999</v>
      </c>
      <c r="H613" s="24">
        <v>114.24199999999999</v>
      </c>
      <c r="I613" s="24">
        <v>3.6</v>
      </c>
      <c r="J613" s="24">
        <v>344</v>
      </c>
      <c r="K613" s="24">
        <v>32.6</v>
      </c>
      <c r="L613" s="24">
        <v>21</v>
      </c>
      <c r="M613" s="24">
        <v>29.2</v>
      </c>
      <c r="N613" s="24">
        <v>0.7</v>
      </c>
      <c r="O613" s="24">
        <v>0</v>
      </c>
      <c r="P613" s="24">
        <v>0.02</v>
      </c>
      <c r="Q613" s="24">
        <v>0.04</v>
      </c>
      <c r="R613" s="24">
        <v>0.6</v>
      </c>
      <c r="S613" s="25">
        <v>60</v>
      </c>
    </row>
    <row r="614" spans="1:19" x14ac:dyDescent="0.25">
      <c r="A614" s="17"/>
      <c r="B614" s="23" t="s">
        <v>107</v>
      </c>
      <c r="C614" s="24">
        <v>25</v>
      </c>
      <c r="D614" s="25"/>
      <c r="E614" s="25">
        <v>2.3250000000000002</v>
      </c>
      <c r="F614" s="24">
        <v>0.23499999999999999</v>
      </c>
      <c r="G614" s="24">
        <v>15.4575</v>
      </c>
      <c r="H614" s="24">
        <v>73.272499999999994</v>
      </c>
      <c r="I614" s="24">
        <v>97.549249999999986</v>
      </c>
      <c r="J614" s="24">
        <v>30.64</v>
      </c>
      <c r="K614" s="24">
        <v>5.2679749999999999</v>
      </c>
      <c r="L614" s="24">
        <v>3.9239999999999999</v>
      </c>
      <c r="M614" s="24">
        <v>21.718000000000004</v>
      </c>
      <c r="N614" s="24">
        <v>0.30145</v>
      </c>
      <c r="O614" s="24">
        <v>0</v>
      </c>
      <c r="P614" s="24">
        <v>4.2000000000000003E-2</v>
      </c>
      <c r="Q614" s="24">
        <v>1.145E-2</v>
      </c>
      <c r="R614" s="24">
        <v>0.31745000000000001</v>
      </c>
      <c r="S614" s="25">
        <v>0</v>
      </c>
    </row>
    <row r="615" spans="1:19" x14ac:dyDescent="0.25">
      <c r="A615" s="28"/>
      <c r="B615" s="26" t="s">
        <v>31</v>
      </c>
      <c r="C615" s="24"/>
      <c r="D615" s="24"/>
      <c r="E615" s="27">
        <v>19.97967357142857</v>
      </c>
      <c r="F615" s="27">
        <v>31.23787857142857</v>
      </c>
      <c r="G615" s="27">
        <v>78.382998999999998</v>
      </c>
      <c r="H615" s="27">
        <v>674.88409742857152</v>
      </c>
      <c r="I615" s="27">
        <v>495.26767857142858</v>
      </c>
      <c r="J615" s="27">
        <v>1067.3584285714287</v>
      </c>
      <c r="K615" s="27">
        <v>99.631117857142868</v>
      </c>
      <c r="L615" s="27">
        <v>84.968000000000004</v>
      </c>
      <c r="M615" s="27">
        <v>298.28414285714285</v>
      </c>
      <c r="N615" s="27">
        <v>4.1694357142857141</v>
      </c>
      <c r="O615" s="27">
        <v>26</v>
      </c>
      <c r="P615" s="27">
        <v>0.23148714285714286</v>
      </c>
      <c r="Q615" s="27">
        <v>0.24593428571428574</v>
      </c>
      <c r="R615" s="27">
        <v>5.6580214285714279</v>
      </c>
      <c r="S615" s="27">
        <v>60</v>
      </c>
    </row>
    <row r="616" spans="1:19" x14ac:dyDescent="0.25">
      <c r="A616" s="28"/>
      <c r="B616" s="29" t="s">
        <v>44</v>
      </c>
      <c r="C616" s="24"/>
      <c r="D616" s="25"/>
      <c r="E616" s="25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5"/>
    </row>
    <row r="617" spans="1:19" x14ac:dyDescent="0.25">
      <c r="A617" s="17" t="s">
        <v>25</v>
      </c>
      <c r="B617" s="23" t="s">
        <v>105</v>
      </c>
      <c r="C617" s="24">
        <v>75</v>
      </c>
      <c r="D617" s="25"/>
      <c r="E617" s="25">
        <v>6.902514</v>
      </c>
      <c r="F617" s="24">
        <v>6.0125999999999999</v>
      </c>
      <c r="G617" s="24">
        <v>43.724226000000002</v>
      </c>
      <c r="H617" s="24">
        <v>256.62036000000001</v>
      </c>
      <c r="I617" s="24">
        <v>237.096</v>
      </c>
      <c r="J617" s="24">
        <v>136.48859999999996</v>
      </c>
      <c r="K617" s="24">
        <v>61.1922</v>
      </c>
      <c r="L617" s="24">
        <v>15.109800000000002</v>
      </c>
      <c r="M617" s="24">
        <v>96.320999999999998</v>
      </c>
      <c r="N617" s="24">
        <v>0.89016000000000006</v>
      </c>
      <c r="O617" s="24">
        <v>47.25</v>
      </c>
      <c r="P617" s="24">
        <v>0.11721000000000001</v>
      </c>
      <c r="Q617" s="24">
        <v>0.11577000000000001</v>
      </c>
      <c r="R617" s="24">
        <v>0.85410000000000008</v>
      </c>
      <c r="S617" s="25">
        <v>0</v>
      </c>
    </row>
    <row r="618" spans="1:19" x14ac:dyDescent="0.25">
      <c r="A618" s="17" t="s">
        <v>28</v>
      </c>
      <c r="B618" s="23" t="s">
        <v>45</v>
      </c>
      <c r="C618" s="24">
        <v>200</v>
      </c>
      <c r="D618" s="25"/>
      <c r="E618" s="25">
        <v>0.19</v>
      </c>
      <c r="F618" s="24">
        <v>4.7939999999999997E-2</v>
      </c>
      <c r="G618" s="24">
        <v>13.6591</v>
      </c>
      <c r="H618" s="24">
        <v>55.827860000000001</v>
      </c>
      <c r="I618" s="24">
        <v>0.97</v>
      </c>
      <c r="J618" s="24">
        <v>25.25</v>
      </c>
      <c r="K618" s="24">
        <v>5.4</v>
      </c>
      <c r="L618" s="24">
        <v>4.4000000000000004</v>
      </c>
      <c r="M618" s="24">
        <v>8.24</v>
      </c>
      <c r="N618" s="24">
        <v>0.86499999999999999</v>
      </c>
      <c r="O618" s="24">
        <v>5.0000000000000001E-4</v>
      </c>
      <c r="P618" s="24">
        <v>7.000000000000001E-4</v>
      </c>
      <c r="Q618" s="24">
        <v>0.01</v>
      </c>
      <c r="R618" s="24">
        <v>0.08</v>
      </c>
      <c r="S618" s="25">
        <v>0</v>
      </c>
    </row>
    <row r="619" spans="1:19" x14ac:dyDescent="0.25">
      <c r="A619" s="17"/>
      <c r="B619" s="26" t="s">
        <v>31</v>
      </c>
      <c r="C619" s="24"/>
      <c r="D619" s="24"/>
      <c r="E619" s="27">
        <v>7.0925140000000004</v>
      </c>
      <c r="F619" s="27">
        <v>6.0605399999999996</v>
      </c>
      <c r="G619" s="27">
        <v>57.383326000000004</v>
      </c>
      <c r="H619" s="27">
        <v>312.44821999999999</v>
      </c>
      <c r="I619" s="27">
        <v>238.066</v>
      </c>
      <c r="J619" s="27">
        <v>161.73859999999996</v>
      </c>
      <c r="K619" s="27">
        <v>66.592200000000005</v>
      </c>
      <c r="L619" s="27">
        <v>19.509800000000002</v>
      </c>
      <c r="M619" s="27">
        <v>104.56099999999999</v>
      </c>
      <c r="N619" s="27">
        <v>1.7551600000000001</v>
      </c>
      <c r="O619" s="27">
        <v>47.250500000000002</v>
      </c>
      <c r="P619" s="27">
        <v>0.11791000000000001</v>
      </c>
      <c r="Q619" s="27">
        <v>0.12577000000000002</v>
      </c>
      <c r="R619" s="27">
        <v>0.93410000000000004</v>
      </c>
      <c r="S619" s="27">
        <v>0</v>
      </c>
    </row>
    <row r="620" spans="1:19" x14ac:dyDescent="0.25">
      <c r="A620" s="28"/>
      <c r="B620" s="26" t="s">
        <v>46</v>
      </c>
      <c r="C620" s="24"/>
      <c r="D620" s="24"/>
      <c r="E620" s="32">
        <v>39.848342571428574</v>
      </c>
      <c r="F620" s="32">
        <v>50.33145857142857</v>
      </c>
      <c r="G620" s="32">
        <v>200.21010999999999</v>
      </c>
      <c r="H620" s="32">
        <v>1414.4874374285716</v>
      </c>
      <c r="I620" s="32">
        <v>1001.3011785714286</v>
      </c>
      <c r="J620" s="32">
        <v>1614.7345285714287</v>
      </c>
      <c r="K620" s="32">
        <v>470.11831785714293</v>
      </c>
      <c r="L620" s="32">
        <v>153.24280000000002</v>
      </c>
      <c r="M620" s="32">
        <v>665.7126428571429</v>
      </c>
      <c r="N620" s="32">
        <v>7.927345714285714</v>
      </c>
      <c r="O620" s="32">
        <v>164.75049999999999</v>
      </c>
      <c r="P620" s="32">
        <v>0.49857214285714285</v>
      </c>
      <c r="Q620" s="32">
        <v>0.65932928571428584</v>
      </c>
      <c r="R620" s="32">
        <v>8.326371428571429</v>
      </c>
      <c r="S620" s="32">
        <v>60</v>
      </c>
    </row>
    <row r="621" spans="1:19" x14ac:dyDescent="0.25">
      <c r="A621" s="45"/>
      <c r="B621" s="46"/>
      <c r="C621" s="22"/>
      <c r="D621" s="22"/>
      <c r="E621" s="22">
        <v>349.42240769142859</v>
      </c>
      <c r="F621" s="22">
        <v>374.9031710514285</v>
      </c>
      <c r="G621" s="22">
        <v>1714.9120487366667</v>
      </c>
      <c r="H621" s="22">
        <v>11656.374616841904</v>
      </c>
      <c r="I621" s="22">
        <v>9316.4210719047605</v>
      </c>
      <c r="J621" s="22">
        <v>15948.83400857143</v>
      </c>
      <c r="K621" s="22">
        <v>3093.0853178571429</v>
      </c>
      <c r="L621" s="22">
        <v>1317.7954400000001</v>
      </c>
      <c r="M621" s="22">
        <v>5639.4586695238095</v>
      </c>
      <c r="N621" s="22">
        <v>79.776443047619068</v>
      </c>
      <c r="O621" s="22">
        <v>2579.9226666666668</v>
      </c>
      <c r="P621" s="22">
        <v>8.7435407428571423</v>
      </c>
      <c r="Q621" s="22">
        <v>6.1134391523809519</v>
      </c>
      <c r="R621" s="22">
        <v>71.939540761904766</v>
      </c>
      <c r="S621" s="22">
        <v>644.82071785714288</v>
      </c>
    </row>
  </sheetData>
  <mergeCells count="172">
    <mergeCell ref="A363:S363"/>
    <mergeCell ref="A394:S394"/>
    <mergeCell ref="A424:S424"/>
    <mergeCell ref="A454:S454"/>
    <mergeCell ref="A485:S485"/>
    <mergeCell ref="A514:S514"/>
    <mergeCell ref="A540:S540"/>
    <mergeCell ref="A570:S570"/>
    <mergeCell ref="A602:S602"/>
    <mergeCell ref="I392:N392"/>
    <mergeCell ref="O392:S392"/>
    <mergeCell ref="A422:A423"/>
    <mergeCell ref="B422:B423"/>
    <mergeCell ref="C422:C423"/>
    <mergeCell ref="E422:G422"/>
    <mergeCell ref="H422:H423"/>
    <mergeCell ref="I422:N422"/>
    <mergeCell ref="O422:S422"/>
    <mergeCell ref="A392:A393"/>
    <mergeCell ref="B392:B393"/>
    <mergeCell ref="C392:C393"/>
    <mergeCell ref="E392:G392"/>
    <mergeCell ref="H392:H393"/>
    <mergeCell ref="I452:N452"/>
    <mergeCell ref="A243:S243"/>
    <mergeCell ref="A271:S271"/>
    <mergeCell ref="A309:S309"/>
    <mergeCell ref="A241:A242"/>
    <mergeCell ref="B241:B242"/>
    <mergeCell ref="C241:C242"/>
    <mergeCell ref="E210:G210"/>
    <mergeCell ref="H210:H211"/>
    <mergeCell ref="I210:N210"/>
    <mergeCell ref="O210:S210"/>
    <mergeCell ref="A210:A211"/>
    <mergeCell ref="B210:B211"/>
    <mergeCell ref="C210:C211"/>
    <mergeCell ref="C2:P2"/>
    <mergeCell ref="C3:P3"/>
    <mergeCell ref="P7:S7"/>
    <mergeCell ref="D9:D10"/>
    <mergeCell ref="P4:S4"/>
    <mergeCell ref="O307:S307"/>
    <mergeCell ref="A307:A308"/>
    <mergeCell ref="B307:B308"/>
    <mergeCell ref="C307:C308"/>
    <mergeCell ref="E307:G307"/>
    <mergeCell ref="H307:H308"/>
    <mergeCell ref="I307:N307"/>
    <mergeCell ref="H269:H270"/>
    <mergeCell ref="I269:N269"/>
    <mergeCell ref="O269:S269"/>
    <mergeCell ref="A269:A270"/>
    <mergeCell ref="B269:B270"/>
    <mergeCell ref="C269:C270"/>
    <mergeCell ref="E269:G269"/>
    <mergeCell ref="E241:G241"/>
    <mergeCell ref="H241:H242"/>
    <mergeCell ref="I241:N241"/>
    <mergeCell ref="O241:S241"/>
    <mergeCell ref="A212:S212"/>
    <mergeCell ref="E66:G66"/>
    <mergeCell ref="H66:H67"/>
    <mergeCell ref="I66:N66"/>
    <mergeCell ref="O66:S66"/>
    <mergeCell ref="A66:A67"/>
    <mergeCell ref="B66:B67"/>
    <mergeCell ref="C66:C67"/>
    <mergeCell ref="B172:B173"/>
    <mergeCell ref="C172:C173"/>
    <mergeCell ref="E133:G133"/>
    <mergeCell ref="H133:H134"/>
    <mergeCell ref="I133:N133"/>
    <mergeCell ref="O133:S133"/>
    <mergeCell ref="A133:A134"/>
    <mergeCell ref="B133:B134"/>
    <mergeCell ref="C133:C134"/>
    <mergeCell ref="A171:S171"/>
    <mergeCell ref="E172:G172"/>
    <mergeCell ref="H172:H173"/>
    <mergeCell ref="I172:N172"/>
    <mergeCell ref="O172:S172"/>
    <mergeCell ref="A172:A173"/>
    <mergeCell ref="A8:S8"/>
    <mergeCell ref="A9:A10"/>
    <mergeCell ref="B9:B10"/>
    <mergeCell ref="C9:C10"/>
    <mergeCell ref="E9:G9"/>
    <mergeCell ref="H9:H10"/>
    <mergeCell ref="I9:N9"/>
    <mergeCell ref="O9:S9"/>
    <mergeCell ref="A35:S35"/>
    <mergeCell ref="I332:N332"/>
    <mergeCell ref="O332:S332"/>
    <mergeCell ref="A361:A362"/>
    <mergeCell ref="B361:B362"/>
    <mergeCell ref="C361:C362"/>
    <mergeCell ref="E361:G361"/>
    <mergeCell ref="H361:H362"/>
    <mergeCell ref="I361:N361"/>
    <mergeCell ref="O361:S361"/>
    <mergeCell ref="A332:A333"/>
    <mergeCell ref="B332:B333"/>
    <mergeCell ref="C332:C333"/>
    <mergeCell ref="E332:G332"/>
    <mergeCell ref="H332:H333"/>
    <mergeCell ref="A334:S334"/>
    <mergeCell ref="O452:S452"/>
    <mergeCell ref="A483:A484"/>
    <mergeCell ref="B483:B484"/>
    <mergeCell ref="C483:C484"/>
    <mergeCell ref="E483:G483"/>
    <mergeCell ref="H483:H484"/>
    <mergeCell ref="I483:N483"/>
    <mergeCell ref="O483:S483"/>
    <mergeCell ref="A452:A453"/>
    <mergeCell ref="B452:B453"/>
    <mergeCell ref="C452:C453"/>
    <mergeCell ref="E452:G452"/>
    <mergeCell ref="H452:H453"/>
    <mergeCell ref="I512:N512"/>
    <mergeCell ref="O512:S512"/>
    <mergeCell ref="A538:A539"/>
    <mergeCell ref="B538:B539"/>
    <mergeCell ref="C538:C539"/>
    <mergeCell ref="E538:G538"/>
    <mergeCell ref="H538:H539"/>
    <mergeCell ref="I538:N538"/>
    <mergeCell ref="O538:S538"/>
    <mergeCell ref="A512:A513"/>
    <mergeCell ref="B512:B513"/>
    <mergeCell ref="C512:C513"/>
    <mergeCell ref="E512:G512"/>
    <mergeCell ref="H512:H513"/>
    <mergeCell ref="I568:N568"/>
    <mergeCell ref="O568:S568"/>
    <mergeCell ref="A600:A601"/>
    <mergeCell ref="B600:B601"/>
    <mergeCell ref="C600:C601"/>
    <mergeCell ref="E600:G600"/>
    <mergeCell ref="H600:H601"/>
    <mergeCell ref="I600:N600"/>
    <mergeCell ref="O600:S600"/>
    <mergeCell ref="A568:A569"/>
    <mergeCell ref="B568:B569"/>
    <mergeCell ref="C568:C569"/>
    <mergeCell ref="E568:G568"/>
    <mergeCell ref="H568:H569"/>
    <mergeCell ref="B194:R194"/>
    <mergeCell ref="A65:S65"/>
    <mergeCell ref="A60:S60"/>
    <mergeCell ref="B59:R59"/>
    <mergeCell ref="B30:R30"/>
    <mergeCell ref="B88:R88"/>
    <mergeCell ref="A97:S97"/>
    <mergeCell ref="B119:R119"/>
    <mergeCell ref="A132:S132"/>
    <mergeCell ref="B154:R154"/>
    <mergeCell ref="E37:G37"/>
    <mergeCell ref="H37:H38"/>
    <mergeCell ref="I37:N37"/>
    <mergeCell ref="O37:S37"/>
    <mergeCell ref="A37:A38"/>
    <mergeCell ref="B37:B38"/>
    <mergeCell ref="C37:C38"/>
    <mergeCell ref="E98:G98"/>
    <mergeCell ref="H98:H99"/>
    <mergeCell ref="I98:N98"/>
    <mergeCell ref="O98:S98"/>
    <mergeCell ref="A98:A99"/>
    <mergeCell ref="B98:B99"/>
    <mergeCell ref="C98:C99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9" workbookViewId="0">
      <selection activeCell="T20" sqref="T20"/>
    </sheetView>
  </sheetViews>
  <sheetFormatPr defaultRowHeight="15" x14ac:dyDescent="0.25"/>
  <cols>
    <col min="1" max="1" width="6.42578125" customWidth="1"/>
    <col min="3" max="3" width="16.42578125" customWidth="1"/>
    <col min="4" max="4" width="7.42578125" customWidth="1"/>
  </cols>
  <sheetData>
    <row r="1" spans="1:20" ht="18.75" x14ac:dyDescent="0.3">
      <c r="A1" s="104"/>
      <c r="B1" s="79"/>
      <c r="C1" s="135" t="s">
        <v>347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8.75" x14ac:dyDescent="0.3">
      <c r="A7" s="136" t="s">
        <v>338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.75" x14ac:dyDescent="0.25">
      <c r="A8" s="151" t="s">
        <v>245</v>
      </c>
      <c r="B8" s="118" t="s">
        <v>0</v>
      </c>
      <c r="C8" s="128" t="s">
        <v>1</v>
      </c>
      <c r="D8" s="128" t="s">
        <v>2</v>
      </c>
      <c r="E8" s="81" t="s">
        <v>201</v>
      </c>
      <c r="F8" s="140" t="s">
        <v>3</v>
      </c>
      <c r="G8" s="141"/>
      <c r="H8" s="142"/>
      <c r="I8" s="128" t="s">
        <v>4</v>
      </c>
      <c r="J8" s="130" t="s">
        <v>5</v>
      </c>
      <c r="K8" s="131"/>
      <c r="L8" s="131"/>
      <c r="M8" s="131"/>
      <c r="N8" s="131"/>
      <c r="O8" s="132"/>
      <c r="P8" s="130" t="s">
        <v>6</v>
      </c>
      <c r="Q8" s="131"/>
      <c r="R8" s="131"/>
      <c r="S8" s="131"/>
      <c r="T8" s="132"/>
    </row>
    <row r="9" spans="1:20" ht="31.5" x14ac:dyDescent="0.25">
      <c r="A9" s="151"/>
      <c r="B9" s="119"/>
      <c r="C9" s="129"/>
      <c r="D9" s="129"/>
      <c r="E9" s="82" t="s">
        <v>203</v>
      </c>
      <c r="F9" s="83" t="s">
        <v>7</v>
      </c>
      <c r="G9" s="84" t="s">
        <v>8</v>
      </c>
      <c r="H9" s="85" t="s">
        <v>9</v>
      </c>
      <c r="I9" s="129"/>
      <c r="J9" s="83" t="s">
        <v>10</v>
      </c>
      <c r="K9" s="83" t="s">
        <v>11</v>
      </c>
      <c r="L9" s="83" t="s">
        <v>12</v>
      </c>
      <c r="M9" s="83" t="s">
        <v>13</v>
      </c>
      <c r="N9" s="83" t="s">
        <v>14</v>
      </c>
      <c r="O9" s="85" t="s">
        <v>15</v>
      </c>
      <c r="P9" s="83" t="s">
        <v>16</v>
      </c>
      <c r="Q9" s="83" t="s">
        <v>17</v>
      </c>
      <c r="R9" s="83" t="s">
        <v>18</v>
      </c>
      <c r="S9" s="83" t="s">
        <v>19</v>
      </c>
      <c r="T9" s="85" t="s">
        <v>20</v>
      </c>
    </row>
    <row r="10" spans="1:20" ht="15.75" x14ac:dyDescent="0.25">
      <c r="A10" s="151"/>
      <c r="B10" s="28"/>
      <c r="C10" s="82" t="s">
        <v>32</v>
      </c>
      <c r="D10" s="86"/>
      <c r="E10" s="87"/>
      <c r="F10" s="87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7"/>
    </row>
    <row r="11" spans="1:20" ht="15.75" x14ac:dyDescent="0.25">
      <c r="A11" s="151"/>
      <c r="B11" s="28"/>
      <c r="C11" s="88"/>
      <c r="D11" s="86"/>
      <c r="E11" s="87"/>
      <c r="F11" s="87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7"/>
    </row>
    <row r="12" spans="1:20" ht="15.75" x14ac:dyDescent="0.25">
      <c r="A12" s="151"/>
      <c r="B12" s="17" t="s">
        <v>249</v>
      </c>
      <c r="C12" s="88" t="s">
        <v>369</v>
      </c>
      <c r="D12" s="86">
        <v>250</v>
      </c>
      <c r="E12" s="87">
        <v>22</v>
      </c>
      <c r="F12" s="87">
        <v>3.49</v>
      </c>
      <c r="G12" s="86">
        <v>5.0999999999999996</v>
      </c>
      <c r="H12" s="86">
        <v>14.88</v>
      </c>
      <c r="I12" s="86">
        <v>120</v>
      </c>
      <c r="J12" s="86">
        <v>227.32</v>
      </c>
      <c r="K12" s="86">
        <v>307.94</v>
      </c>
      <c r="L12" s="86">
        <v>18.02</v>
      </c>
      <c r="M12" s="86">
        <v>26.51</v>
      </c>
      <c r="N12" s="86">
        <v>87.3</v>
      </c>
      <c r="O12" s="86">
        <v>1.012</v>
      </c>
      <c r="P12" s="86">
        <v>0</v>
      </c>
      <c r="Q12" s="86">
        <v>0.113</v>
      </c>
      <c r="R12" s="86">
        <v>6.8000000000000005E-2</v>
      </c>
      <c r="S12" s="86">
        <v>1.46</v>
      </c>
      <c r="T12" s="87">
        <v>0</v>
      </c>
    </row>
    <row r="13" spans="1:20" ht="31.5" x14ac:dyDescent="0.25">
      <c r="A13" s="151"/>
      <c r="B13" s="37" t="s">
        <v>250</v>
      </c>
      <c r="C13" s="88" t="s">
        <v>353</v>
      </c>
      <c r="D13" s="86">
        <v>100</v>
      </c>
      <c r="E13" s="87">
        <v>38.950000000000003</v>
      </c>
      <c r="F13" s="87">
        <v>14.8</v>
      </c>
      <c r="G13" s="86">
        <v>18.8</v>
      </c>
      <c r="H13" s="86">
        <v>11.6</v>
      </c>
      <c r="I13" s="86">
        <v>274</v>
      </c>
      <c r="J13" s="86">
        <v>547.85</v>
      </c>
      <c r="K13" s="86">
        <v>164.53</v>
      </c>
      <c r="L13" s="86">
        <v>20.34</v>
      </c>
      <c r="M13" s="86">
        <v>30</v>
      </c>
      <c r="N13" s="86">
        <v>200</v>
      </c>
      <c r="O13" s="86">
        <v>0.6</v>
      </c>
      <c r="P13" s="86">
        <v>30</v>
      </c>
      <c r="Q13" s="86">
        <v>0.2</v>
      </c>
      <c r="R13" s="86">
        <v>1.6E-2</v>
      </c>
      <c r="S13" s="86">
        <v>1.84</v>
      </c>
      <c r="T13" s="87">
        <v>0</v>
      </c>
    </row>
    <row r="14" spans="1:20" ht="31.5" x14ac:dyDescent="0.25">
      <c r="A14" s="151"/>
      <c r="B14" s="28" t="s">
        <v>251</v>
      </c>
      <c r="C14" s="88" t="s">
        <v>370</v>
      </c>
      <c r="D14" s="86">
        <v>180</v>
      </c>
      <c r="E14" s="87">
        <v>20</v>
      </c>
      <c r="F14" s="87">
        <v>3.75</v>
      </c>
      <c r="G14" s="86">
        <v>6.12</v>
      </c>
      <c r="H14" s="86">
        <v>22.28</v>
      </c>
      <c r="I14" s="86">
        <v>159.12</v>
      </c>
      <c r="J14" s="86">
        <v>15.3</v>
      </c>
      <c r="K14" s="86">
        <v>333.12299999999999</v>
      </c>
      <c r="L14" s="86">
        <v>24.65</v>
      </c>
      <c r="M14" s="86">
        <v>19.600000000000001</v>
      </c>
      <c r="N14" s="86">
        <v>57.73</v>
      </c>
      <c r="O14" s="86">
        <v>0.71</v>
      </c>
      <c r="P14" s="86">
        <v>15.3</v>
      </c>
      <c r="Q14" s="86">
        <v>9.8000000000000004E-2</v>
      </c>
      <c r="R14" s="86">
        <v>0.06</v>
      </c>
      <c r="S14" s="86">
        <v>0.85599999999999998</v>
      </c>
      <c r="T14" s="87">
        <v>0</v>
      </c>
    </row>
    <row r="15" spans="1:20" ht="15.75" x14ac:dyDescent="0.25">
      <c r="A15" s="151"/>
      <c r="B15" s="17" t="s">
        <v>232</v>
      </c>
      <c r="C15" s="88" t="s">
        <v>371</v>
      </c>
      <c r="D15" s="86">
        <v>200</v>
      </c>
      <c r="E15" s="87">
        <v>6.53</v>
      </c>
      <c r="F15" s="87">
        <v>0.56999999999999995</v>
      </c>
      <c r="G15" s="86">
        <v>0.08</v>
      </c>
      <c r="H15" s="86">
        <v>28.63</v>
      </c>
      <c r="I15" s="86">
        <v>130</v>
      </c>
      <c r="J15" s="86"/>
      <c r="K15" s="86">
        <v>202.25</v>
      </c>
      <c r="L15" s="86">
        <v>23.5</v>
      </c>
      <c r="M15" s="86">
        <v>15.15</v>
      </c>
      <c r="N15" s="86">
        <v>19.899999999999999</v>
      </c>
      <c r="O15" s="86">
        <v>0.76</v>
      </c>
      <c r="P15" s="86">
        <v>0</v>
      </c>
      <c r="Q15" s="86">
        <v>8.9999999999999993E-3</v>
      </c>
      <c r="R15" s="86">
        <v>2.1999999999999999E-2</v>
      </c>
      <c r="S15" s="86">
        <v>0.29499999999999998</v>
      </c>
      <c r="T15" s="87">
        <v>60</v>
      </c>
    </row>
    <row r="16" spans="1:20" ht="31.5" x14ac:dyDescent="0.25">
      <c r="A16" s="151"/>
      <c r="B16" s="17"/>
      <c r="C16" s="88" t="s">
        <v>107</v>
      </c>
      <c r="D16" s="86">
        <v>60</v>
      </c>
      <c r="E16" s="87">
        <v>2.52</v>
      </c>
      <c r="F16" s="87">
        <v>4.6500000000000004</v>
      </c>
      <c r="G16" s="86">
        <v>0.47</v>
      </c>
      <c r="H16" s="86">
        <v>30.92</v>
      </c>
      <c r="I16" s="86">
        <v>127.2</v>
      </c>
      <c r="J16" s="86">
        <v>195.1</v>
      </c>
      <c r="K16" s="86">
        <v>61.28</v>
      </c>
      <c r="L16" s="86">
        <v>10.54</v>
      </c>
      <c r="M16" s="86">
        <v>7.85</v>
      </c>
      <c r="N16" s="86">
        <v>43.44</v>
      </c>
      <c r="O16" s="86">
        <v>0.60299999999999998</v>
      </c>
      <c r="P16" s="86">
        <v>0</v>
      </c>
      <c r="Q16" s="86">
        <v>8.4000000000000005E-2</v>
      </c>
      <c r="R16" s="86">
        <v>2.3E-2</v>
      </c>
      <c r="S16" s="86">
        <v>0.63400000000000001</v>
      </c>
      <c r="T16" s="87">
        <v>0</v>
      </c>
    </row>
    <row r="17" spans="1:20" ht="15.75" x14ac:dyDescent="0.25">
      <c r="A17" s="151"/>
      <c r="B17" s="28"/>
      <c r="C17" s="90" t="s">
        <v>332</v>
      </c>
      <c r="D17" s="86">
        <v>100</v>
      </c>
      <c r="E17" s="91">
        <v>0</v>
      </c>
      <c r="F17" s="92">
        <v>7.0919999999999996</v>
      </c>
      <c r="G17" s="92">
        <v>6.06</v>
      </c>
      <c r="H17" s="92">
        <v>57.39</v>
      </c>
      <c r="I17" s="92">
        <v>340</v>
      </c>
      <c r="J17" s="92"/>
      <c r="K17" s="92">
        <v>162.75</v>
      </c>
      <c r="L17" s="92">
        <v>36.75</v>
      </c>
      <c r="M17" s="92">
        <v>11.55</v>
      </c>
      <c r="N17" s="92">
        <v>17.850000000000001</v>
      </c>
      <c r="O17" s="92">
        <v>0.105</v>
      </c>
      <c r="P17" s="92">
        <v>0</v>
      </c>
      <c r="Q17" s="92">
        <v>6.3E-2</v>
      </c>
      <c r="R17" s="92">
        <v>3.2000000000000001E-2</v>
      </c>
      <c r="S17" s="92">
        <v>0.21</v>
      </c>
      <c r="T17" s="92">
        <v>0</v>
      </c>
    </row>
    <row r="18" spans="1:20" ht="15.75" x14ac:dyDescent="0.25">
      <c r="A18" s="151"/>
      <c r="B18" s="28"/>
      <c r="C18" s="90"/>
      <c r="D18" s="86"/>
      <c r="E18" s="106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5.75" x14ac:dyDescent="0.25">
      <c r="A19" s="151"/>
      <c r="B19" s="28"/>
      <c r="C19" s="90"/>
      <c r="D19" s="86"/>
      <c r="E19" s="86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spans="1:20" ht="15.75" x14ac:dyDescent="0.25">
      <c r="A20" s="151"/>
      <c r="B20" s="28"/>
      <c r="C20" s="97" t="s">
        <v>256</v>
      </c>
      <c r="D20" s="86">
        <v>890</v>
      </c>
      <c r="E20" s="98">
        <v>90</v>
      </c>
      <c r="F20" s="99">
        <v>34.351999999999997</v>
      </c>
      <c r="G20" s="99">
        <v>36.630000000000003</v>
      </c>
      <c r="H20" s="99">
        <v>165.7</v>
      </c>
      <c r="I20" s="99">
        <v>1150.32</v>
      </c>
      <c r="J20" s="99">
        <v>985.57</v>
      </c>
      <c r="K20" s="99">
        <v>1231.8699999999999</v>
      </c>
      <c r="L20" s="99">
        <v>133.80000000000001</v>
      </c>
      <c r="M20" s="99">
        <v>110.66</v>
      </c>
      <c r="N20" s="99">
        <v>426.22</v>
      </c>
      <c r="O20" s="99">
        <v>3.79</v>
      </c>
      <c r="P20" s="99">
        <v>75.3</v>
      </c>
      <c r="Q20" s="99">
        <v>0.56699999999999995</v>
      </c>
      <c r="R20" s="99">
        <v>0.221</v>
      </c>
      <c r="S20" s="99">
        <v>5.2949999999999999</v>
      </c>
      <c r="T20" s="99">
        <v>60</v>
      </c>
    </row>
    <row r="21" spans="1:20" ht="15.75" x14ac:dyDescent="0.25"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5.75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5.75" customHeight="1" x14ac:dyDescent="0.25"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71"/>
    </row>
    <row r="24" spans="1:20" ht="15.75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</sheetData>
  <mergeCells count="16">
    <mergeCell ref="C23:S23"/>
    <mergeCell ref="I8:I9"/>
    <mergeCell ref="J8:O8"/>
    <mergeCell ref="P8:T8"/>
    <mergeCell ref="C1:P1"/>
    <mergeCell ref="C2:P2"/>
    <mergeCell ref="P3:S3"/>
    <mergeCell ref="P6:S6"/>
    <mergeCell ref="A7:T7"/>
    <mergeCell ref="A8:A20"/>
    <mergeCell ref="B8:B9"/>
    <mergeCell ref="C8:C9"/>
    <mergeCell ref="D8:D9"/>
    <mergeCell ref="F8:H8"/>
    <mergeCell ref="P4:R4"/>
    <mergeCell ref="P5:R5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2" workbookViewId="0">
      <selection activeCell="T21" sqref="T21"/>
    </sheetView>
  </sheetViews>
  <sheetFormatPr defaultRowHeight="15" x14ac:dyDescent="0.25"/>
  <cols>
    <col min="1" max="1" width="5.28515625" customWidth="1"/>
    <col min="3" max="3" width="14" customWidth="1"/>
    <col min="4" max="4" width="8" customWidth="1"/>
    <col min="5" max="5" width="8.5703125" customWidth="1"/>
  </cols>
  <sheetData>
    <row r="1" spans="1:20" ht="18.75" x14ac:dyDescent="0.3">
      <c r="A1" s="104"/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8.75" x14ac:dyDescent="0.3">
      <c r="A7" s="136" t="s">
        <v>339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.75" x14ac:dyDescent="0.25">
      <c r="A8" s="151" t="s">
        <v>245</v>
      </c>
      <c r="B8" s="118" t="s">
        <v>0</v>
      </c>
      <c r="C8" s="128" t="s">
        <v>1</v>
      </c>
      <c r="D8" s="128" t="s">
        <v>2</v>
      </c>
      <c r="E8" s="81" t="s">
        <v>201</v>
      </c>
      <c r="F8" s="140" t="s">
        <v>3</v>
      </c>
      <c r="G8" s="141"/>
      <c r="H8" s="142"/>
      <c r="I8" s="128" t="s">
        <v>4</v>
      </c>
      <c r="J8" s="130" t="s">
        <v>5</v>
      </c>
      <c r="K8" s="131"/>
      <c r="L8" s="131"/>
      <c r="M8" s="131"/>
      <c r="N8" s="131"/>
      <c r="O8" s="132"/>
      <c r="P8" s="130" t="s">
        <v>6</v>
      </c>
      <c r="Q8" s="131"/>
      <c r="R8" s="131"/>
      <c r="S8" s="131"/>
      <c r="T8" s="132"/>
    </row>
    <row r="9" spans="1:20" ht="31.5" x14ac:dyDescent="0.25">
      <c r="A9" s="151"/>
      <c r="B9" s="119"/>
      <c r="C9" s="129"/>
      <c r="D9" s="129"/>
      <c r="E9" s="82" t="s">
        <v>203</v>
      </c>
      <c r="F9" s="83" t="s">
        <v>7</v>
      </c>
      <c r="G9" s="84" t="s">
        <v>8</v>
      </c>
      <c r="H9" s="85" t="s">
        <v>9</v>
      </c>
      <c r="I9" s="129"/>
      <c r="J9" s="83" t="s">
        <v>10</v>
      </c>
      <c r="K9" s="83" t="s">
        <v>11</v>
      </c>
      <c r="L9" s="83" t="s">
        <v>12</v>
      </c>
      <c r="M9" s="83" t="s">
        <v>13</v>
      </c>
      <c r="N9" s="83" t="s">
        <v>14</v>
      </c>
      <c r="O9" s="85" t="s">
        <v>15</v>
      </c>
      <c r="P9" s="83" t="s">
        <v>16</v>
      </c>
      <c r="Q9" s="83" t="s">
        <v>17</v>
      </c>
      <c r="R9" s="83" t="s">
        <v>18</v>
      </c>
      <c r="S9" s="83" t="s">
        <v>19</v>
      </c>
      <c r="T9" s="85" t="s">
        <v>20</v>
      </c>
    </row>
    <row r="10" spans="1:20" ht="15.75" x14ac:dyDescent="0.25">
      <c r="A10" s="151"/>
      <c r="B10" s="28"/>
      <c r="C10" s="82" t="s">
        <v>32</v>
      </c>
      <c r="D10" s="86"/>
      <c r="E10" s="87"/>
      <c r="F10" s="87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7"/>
    </row>
    <row r="11" spans="1:20" ht="15.75" x14ac:dyDescent="0.25">
      <c r="A11" s="151"/>
      <c r="B11" s="28"/>
      <c r="C11" s="88"/>
      <c r="D11" s="86"/>
      <c r="E11" s="87"/>
      <c r="F11" s="87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7"/>
    </row>
    <row r="12" spans="1:20" ht="47.25" x14ac:dyDescent="0.25">
      <c r="A12" s="151"/>
      <c r="B12" s="17" t="s">
        <v>237</v>
      </c>
      <c r="C12" s="88" t="s">
        <v>381</v>
      </c>
      <c r="D12" s="86">
        <v>250</v>
      </c>
      <c r="E12" s="87">
        <v>22</v>
      </c>
      <c r="F12" s="87">
        <v>1.67</v>
      </c>
      <c r="G12" s="86">
        <v>4.93</v>
      </c>
      <c r="H12" s="86">
        <v>11.5</v>
      </c>
      <c r="I12" s="86">
        <v>96.75</v>
      </c>
      <c r="J12" s="86">
        <v>13.64</v>
      </c>
      <c r="K12" s="86">
        <v>312.72000000000003</v>
      </c>
      <c r="L12" s="86">
        <v>39.18</v>
      </c>
      <c r="M12" s="86">
        <v>25.09</v>
      </c>
      <c r="N12" s="86">
        <v>54.34</v>
      </c>
      <c r="O12" s="86">
        <v>0.91</v>
      </c>
      <c r="P12" s="86">
        <v>0</v>
      </c>
      <c r="Q12" s="86">
        <v>7.6999999999999999E-2</v>
      </c>
      <c r="R12" s="86">
        <v>6.3E-2</v>
      </c>
      <c r="S12" s="86">
        <v>0.74</v>
      </c>
      <c r="T12" s="87">
        <v>0</v>
      </c>
    </row>
    <row r="13" spans="1:20" ht="31.5" x14ac:dyDescent="0.25">
      <c r="A13" s="151"/>
      <c r="B13" s="17" t="s">
        <v>252</v>
      </c>
      <c r="C13" s="88" t="s">
        <v>382</v>
      </c>
      <c r="D13" s="86">
        <v>100</v>
      </c>
      <c r="E13" s="87">
        <v>52.98</v>
      </c>
      <c r="F13" s="87">
        <v>9.74</v>
      </c>
      <c r="G13" s="86">
        <v>14.6</v>
      </c>
      <c r="H13" s="86">
        <v>6.5</v>
      </c>
      <c r="I13" s="86">
        <v>202.62</v>
      </c>
      <c r="J13" s="86">
        <v>40.53</v>
      </c>
      <c r="K13" s="86">
        <v>190.68</v>
      </c>
      <c r="L13" s="86">
        <v>15.13</v>
      </c>
      <c r="M13" s="86">
        <v>15.92</v>
      </c>
      <c r="N13" s="86">
        <v>120.7</v>
      </c>
      <c r="O13" s="86">
        <v>2.54</v>
      </c>
      <c r="P13" s="86">
        <v>0</v>
      </c>
      <c r="Q13" s="86">
        <v>8.2000000000000003E-2</v>
      </c>
      <c r="R13" s="86">
        <v>0.106</v>
      </c>
      <c r="S13" s="86">
        <v>4.53</v>
      </c>
      <c r="T13" s="87">
        <v>0</v>
      </c>
    </row>
    <row r="14" spans="1:20" ht="31.5" x14ac:dyDescent="0.25">
      <c r="A14" s="151"/>
      <c r="B14" s="17" t="s">
        <v>238</v>
      </c>
      <c r="C14" s="88" t="s">
        <v>373</v>
      </c>
      <c r="D14" s="86">
        <v>180</v>
      </c>
      <c r="E14" s="87">
        <v>8</v>
      </c>
      <c r="F14" s="87">
        <v>2.88</v>
      </c>
      <c r="G14" s="86">
        <v>2.72</v>
      </c>
      <c r="H14" s="86">
        <v>19.71</v>
      </c>
      <c r="I14" s="86">
        <v>286</v>
      </c>
      <c r="J14" s="86">
        <v>3.76</v>
      </c>
      <c r="K14" s="86">
        <v>56.61</v>
      </c>
      <c r="L14" s="86">
        <v>13.11</v>
      </c>
      <c r="M14" s="86">
        <v>12.92</v>
      </c>
      <c r="N14" s="86">
        <v>105.38</v>
      </c>
      <c r="O14" s="86">
        <v>0.59899999999999998</v>
      </c>
      <c r="P14" s="86">
        <v>0</v>
      </c>
      <c r="Q14" s="86">
        <v>3.9E-2</v>
      </c>
      <c r="R14" s="86">
        <v>2.4E-2</v>
      </c>
      <c r="S14" s="86">
        <v>0.65</v>
      </c>
      <c r="T14" s="87">
        <v>0</v>
      </c>
    </row>
    <row r="15" spans="1:20" ht="31.5" x14ac:dyDescent="0.25">
      <c r="A15" s="151"/>
      <c r="B15" s="17" t="s">
        <v>231</v>
      </c>
      <c r="C15" s="88" t="s">
        <v>265</v>
      </c>
      <c r="D15" s="86">
        <v>200</v>
      </c>
      <c r="E15" s="87">
        <v>1.98</v>
      </c>
      <c r="F15" s="87">
        <v>3.3</v>
      </c>
      <c r="G15" s="86">
        <v>3.15</v>
      </c>
      <c r="H15" s="86">
        <v>24.4</v>
      </c>
      <c r="I15" s="86">
        <v>139.19999999999999</v>
      </c>
      <c r="J15" s="86">
        <v>0.1</v>
      </c>
      <c r="K15" s="86">
        <v>0.3</v>
      </c>
      <c r="L15" s="86">
        <v>0</v>
      </c>
      <c r="M15" s="86">
        <v>0</v>
      </c>
      <c r="N15" s="86">
        <v>0</v>
      </c>
      <c r="O15" s="86">
        <v>0</v>
      </c>
      <c r="P15" s="86">
        <v>60</v>
      </c>
      <c r="Q15" s="86">
        <v>0.2</v>
      </c>
      <c r="R15" s="86">
        <v>0</v>
      </c>
      <c r="S15" s="86">
        <v>0</v>
      </c>
      <c r="T15" s="87">
        <v>60</v>
      </c>
    </row>
    <row r="16" spans="1:20" ht="47.25" x14ac:dyDescent="0.25">
      <c r="A16" s="151"/>
      <c r="B16" s="17"/>
      <c r="C16" s="88" t="s">
        <v>107</v>
      </c>
      <c r="D16" s="86">
        <v>60</v>
      </c>
      <c r="E16" s="87">
        <v>5.04</v>
      </c>
      <c r="F16" s="87">
        <v>4.6500000000000004</v>
      </c>
      <c r="G16" s="86">
        <v>0.47</v>
      </c>
      <c r="H16" s="86">
        <v>30.92</v>
      </c>
      <c r="I16" s="86">
        <v>146.55000000000001</v>
      </c>
      <c r="J16" s="86">
        <v>195.1</v>
      </c>
      <c r="K16" s="86">
        <v>61.28</v>
      </c>
      <c r="L16" s="86">
        <v>10.54</v>
      </c>
      <c r="M16" s="86">
        <v>7.8479999999999999</v>
      </c>
      <c r="N16" s="86">
        <v>43.44</v>
      </c>
      <c r="O16" s="86">
        <v>0.60299999999999998</v>
      </c>
      <c r="P16" s="86">
        <v>0</v>
      </c>
      <c r="Q16" s="86">
        <v>8.4000000000000005E-2</v>
      </c>
      <c r="R16" s="86">
        <v>2.3E-2</v>
      </c>
      <c r="S16" s="86">
        <v>0.63</v>
      </c>
      <c r="T16" s="87">
        <v>0</v>
      </c>
    </row>
    <row r="17" spans="1:20" ht="15.75" x14ac:dyDescent="0.25">
      <c r="A17" s="151"/>
      <c r="B17" s="28"/>
      <c r="C17" s="90" t="s">
        <v>332</v>
      </c>
      <c r="D17" s="86">
        <v>100</v>
      </c>
      <c r="E17" s="91">
        <v>0</v>
      </c>
      <c r="F17" s="92">
        <v>7.0919999999999996</v>
      </c>
      <c r="G17" s="92">
        <v>6.06</v>
      </c>
      <c r="H17" s="92">
        <v>57.39</v>
      </c>
      <c r="I17" s="92">
        <v>340</v>
      </c>
      <c r="J17" s="92"/>
      <c r="K17" s="92">
        <v>162.75</v>
      </c>
      <c r="L17" s="92">
        <v>36.75</v>
      </c>
      <c r="M17" s="92">
        <v>11.55</v>
      </c>
      <c r="N17" s="92">
        <v>17.850000000000001</v>
      </c>
      <c r="O17" s="92">
        <v>0.105</v>
      </c>
      <c r="P17" s="92">
        <v>0</v>
      </c>
      <c r="Q17" s="92">
        <v>6.3E-2</v>
      </c>
      <c r="R17" s="92">
        <v>3.2000000000000001E-2</v>
      </c>
      <c r="S17" s="92">
        <v>0.21</v>
      </c>
      <c r="T17" s="92">
        <v>0</v>
      </c>
    </row>
    <row r="18" spans="1:20" ht="15.75" x14ac:dyDescent="0.25">
      <c r="A18" s="151"/>
      <c r="B18" s="28"/>
      <c r="C18" s="90"/>
      <c r="D18" s="86"/>
      <c r="E18" s="106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5.75" x14ac:dyDescent="0.25">
      <c r="A19" s="151"/>
      <c r="B19" s="28"/>
      <c r="C19" s="90"/>
      <c r="D19" s="86"/>
      <c r="E19" s="86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spans="1:20" ht="15.75" x14ac:dyDescent="0.25">
      <c r="A20" s="151"/>
      <c r="B20" s="28"/>
      <c r="C20" s="97" t="s">
        <v>256</v>
      </c>
      <c r="D20" s="86">
        <v>890</v>
      </c>
      <c r="E20" s="98">
        <v>90</v>
      </c>
      <c r="F20" s="99">
        <v>29.33</v>
      </c>
      <c r="G20" s="99">
        <v>31.93</v>
      </c>
      <c r="H20" s="99">
        <v>150.41999999999999</v>
      </c>
      <c r="I20" s="99">
        <v>1211.1199999999999</v>
      </c>
      <c r="J20" s="99">
        <v>253.13</v>
      </c>
      <c r="K20" s="99">
        <v>784.34</v>
      </c>
      <c r="L20" s="99">
        <v>114.71</v>
      </c>
      <c r="M20" s="99">
        <v>73.33</v>
      </c>
      <c r="N20" s="99">
        <v>341.71</v>
      </c>
      <c r="O20" s="99">
        <v>4.7569999999999997</v>
      </c>
      <c r="P20" s="99">
        <v>60</v>
      </c>
      <c r="Q20" s="99">
        <v>0.54500000000000004</v>
      </c>
      <c r="R20" s="99">
        <v>0.248</v>
      </c>
      <c r="S20" s="99">
        <v>6.76</v>
      </c>
      <c r="T20" s="99">
        <v>0</v>
      </c>
    </row>
    <row r="21" spans="1:20" ht="15.75" x14ac:dyDescent="0.25"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3" spans="1:20" ht="15.75" customHeight="1" x14ac:dyDescent="0.25"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</row>
  </sheetData>
  <mergeCells count="16">
    <mergeCell ref="C23:S23"/>
    <mergeCell ref="I8:I9"/>
    <mergeCell ref="J8:O8"/>
    <mergeCell ref="P8:T8"/>
    <mergeCell ref="C1:P1"/>
    <mergeCell ref="C2:P2"/>
    <mergeCell ref="P3:S3"/>
    <mergeCell ref="P6:S6"/>
    <mergeCell ref="A7:T7"/>
    <mergeCell ref="A8:A20"/>
    <mergeCell ref="B8:B9"/>
    <mergeCell ref="C8:C9"/>
    <mergeCell ref="D8:D9"/>
    <mergeCell ref="F8:H8"/>
    <mergeCell ref="P4:R4"/>
    <mergeCell ref="P5:R5"/>
  </mergeCells>
  <pageMargins left="0.7" right="0.7" top="0.75" bottom="0.75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4" workbookViewId="0">
      <selection activeCell="V11" sqref="V11"/>
    </sheetView>
  </sheetViews>
  <sheetFormatPr defaultRowHeight="15" x14ac:dyDescent="0.25"/>
  <cols>
    <col min="1" max="1" width="7.5703125" customWidth="1"/>
    <col min="2" max="2" width="12.42578125" customWidth="1"/>
  </cols>
  <sheetData>
    <row r="1" spans="1:20" ht="18.75" x14ac:dyDescent="0.3">
      <c r="A1" s="104"/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5" customHeigh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8.75" x14ac:dyDescent="0.3">
      <c r="A7" s="136" t="s">
        <v>286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.75" x14ac:dyDescent="0.25">
      <c r="A8" s="118" t="s">
        <v>0</v>
      </c>
      <c r="B8" s="128" t="s">
        <v>1</v>
      </c>
      <c r="C8" s="128" t="s">
        <v>2</v>
      </c>
      <c r="D8" s="81" t="s">
        <v>201</v>
      </c>
      <c r="E8" s="140" t="s">
        <v>3</v>
      </c>
      <c r="F8" s="141"/>
      <c r="G8" s="142"/>
      <c r="H8" s="128" t="s">
        <v>4</v>
      </c>
      <c r="I8" s="130" t="s">
        <v>5</v>
      </c>
      <c r="J8" s="131"/>
      <c r="K8" s="131"/>
      <c r="L8" s="131"/>
      <c r="M8" s="131"/>
      <c r="N8" s="132"/>
      <c r="O8" s="130" t="s">
        <v>6</v>
      </c>
      <c r="P8" s="131"/>
      <c r="Q8" s="131"/>
      <c r="R8" s="131"/>
      <c r="S8" s="132"/>
    </row>
    <row r="9" spans="1:20" ht="31.5" x14ac:dyDescent="0.25">
      <c r="A9" s="119"/>
      <c r="B9" s="129"/>
      <c r="C9" s="129"/>
      <c r="D9" s="82" t="s">
        <v>203</v>
      </c>
      <c r="E9" s="83" t="s">
        <v>7</v>
      </c>
      <c r="F9" s="84" t="s">
        <v>8</v>
      </c>
      <c r="G9" s="85" t="s">
        <v>9</v>
      </c>
      <c r="H9" s="129"/>
      <c r="I9" s="83" t="s">
        <v>10</v>
      </c>
      <c r="J9" s="83" t="s">
        <v>11</v>
      </c>
      <c r="K9" s="83" t="s">
        <v>12</v>
      </c>
      <c r="L9" s="83" t="s">
        <v>13</v>
      </c>
      <c r="M9" s="83" t="s">
        <v>14</v>
      </c>
      <c r="N9" s="85" t="s">
        <v>15</v>
      </c>
      <c r="O9" s="83" t="s">
        <v>16</v>
      </c>
      <c r="P9" s="83" t="s">
        <v>17</v>
      </c>
      <c r="Q9" s="83" t="s">
        <v>18</v>
      </c>
      <c r="R9" s="83" t="s">
        <v>19</v>
      </c>
      <c r="S9" s="85" t="s">
        <v>20</v>
      </c>
    </row>
    <row r="10" spans="1:20" ht="15.75" x14ac:dyDescent="0.25">
      <c r="A10" s="17"/>
      <c r="B10" s="110" t="s">
        <v>21</v>
      </c>
      <c r="C10" s="94"/>
      <c r="D10" s="87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20" ht="31.5" x14ac:dyDescent="0.25">
      <c r="A11" s="17" t="s">
        <v>22</v>
      </c>
      <c r="B11" s="102" t="s">
        <v>276</v>
      </c>
      <c r="C11" s="96" t="s">
        <v>352</v>
      </c>
      <c r="D11" s="87"/>
      <c r="E11" s="94">
        <v>4.2534999999999998</v>
      </c>
      <c r="F11" s="94">
        <v>5.7904</v>
      </c>
      <c r="G11" s="94">
        <v>29.57591</v>
      </c>
      <c r="H11" s="94">
        <v>370</v>
      </c>
      <c r="I11" s="94">
        <v>42.255000000000003</v>
      </c>
      <c r="J11" s="94">
        <v>144.13499999999999</v>
      </c>
      <c r="K11" s="94">
        <v>93.974999999999994</v>
      </c>
      <c r="L11" s="94">
        <v>27</v>
      </c>
      <c r="M11" s="94">
        <v>118.5</v>
      </c>
      <c r="N11" s="94">
        <v>0.42849999999999999</v>
      </c>
      <c r="O11" s="94">
        <v>42.5</v>
      </c>
      <c r="P11" s="94">
        <v>5.6899999999999999E-2</v>
      </c>
      <c r="Q11" s="94">
        <v>0.13170000000000001</v>
      </c>
      <c r="R11" s="94">
        <v>0.60799999999999998</v>
      </c>
      <c r="S11" s="94">
        <v>0</v>
      </c>
    </row>
    <row r="12" spans="1:20" ht="31.5" x14ac:dyDescent="0.25">
      <c r="A12" s="17" t="s">
        <v>106</v>
      </c>
      <c r="B12" s="102" t="s">
        <v>275</v>
      </c>
      <c r="C12" s="96" t="s">
        <v>259</v>
      </c>
      <c r="D12" s="87"/>
      <c r="E12" s="94">
        <v>7.2</v>
      </c>
      <c r="F12" s="94">
        <v>4.8010000000000002</v>
      </c>
      <c r="G12" s="94">
        <v>24.731999999999999</v>
      </c>
      <c r="H12" s="94">
        <v>165</v>
      </c>
      <c r="I12" s="94">
        <v>277.5788</v>
      </c>
      <c r="J12" s="94">
        <v>62.22399999999999</v>
      </c>
      <c r="K12" s="94">
        <v>140.42876000000001</v>
      </c>
      <c r="L12" s="94">
        <v>11.528400000000001</v>
      </c>
      <c r="M12" s="94">
        <v>109.7488</v>
      </c>
      <c r="N12" s="94">
        <v>0.63231999999999999</v>
      </c>
      <c r="O12" s="94">
        <v>39</v>
      </c>
      <c r="P12" s="94">
        <v>7.3200000000000015E-2</v>
      </c>
      <c r="Q12" s="94">
        <v>6.3320000000000001E-2</v>
      </c>
      <c r="R12" s="94">
        <v>0.53792000000000006</v>
      </c>
      <c r="S12" s="94">
        <v>0</v>
      </c>
    </row>
    <row r="13" spans="1:20" ht="31.5" x14ac:dyDescent="0.25">
      <c r="A13" s="17" t="s">
        <v>28</v>
      </c>
      <c r="B13" s="88" t="s">
        <v>302</v>
      </c>
      <c r="C13" s="86">
        <v>200</v>
      </c>
      <c r="D13" s="87"/>
      <c r="E13" s="87">
        <v>0.22420000000000001</v>
      </c>
      <c r="F13" s="86">
        <v>5.1699999999999989E-2</v>
      </c>
      <c r="G13" s="86">
        <v>13.768300000000002</v>
      </c>
      <c r="H13" s="86">
        <v>150.80000000000001</v>
      </c>
      <c r="I13" s="86">
        <v>1.41</v>
      </c>
      <c r="J13" s="86">
        <v>31.77</v>
      </c>
      <c r="K13" s="86">
        <v>7</v>
      </c>
      <c r="L13" s="86">
        <v>4.88</v>
      </c>
      <c r="M13" s="86">
        <v>9.1199999999999992</v>
      </c>
      <c r="N13" s="86">
        <v>0.88900000000000001</v>
      </c>
      <c r="O13" s="86">
        <v>5.0000000000000001E-4</v>
      </c>
      <c r="P13" s="86">
        <v>2.3E-3</v>
      </c>
      <c r="Q13" s="86">
        <v>1.0800000000000001E-2</v>
      </c>
      <c r="R13" s="86">
        <v>8.4000000000000005E-2</v>
      </c>
      <c r="S13" s="87">
        <v>0</v>
      </c>
    </row>
    <row r="14" spans="1:20" ht="15.75" x14ac:dyDescent="0.25">
      <c r="A14" s="17"/>
      <c r="B14" s="90" t="s">
        <v>31</v>
      </c>
      <c r="C14" s="86"/>
      <c r="D14" s="91">
        <f>D11+D12+D13</f>
        <v>0</v>
      </c>
      <c r="E14" s="92">
        <v>11.6777</v>
      </c>
      <c r="F14" s="92">
        <v>10.6431</v>
      </c>
      <c r="G14" s="92">
        <v>68.076210000000003</v>
      </c>
      <c r="H14" s="92">
        <v>685.8</v>
      </c>
      <c r="I14" s="92">
        <v>321.24380000000002</v>
      </c>
      <c r="J14" s="92">
        <v>238.12899999999999</v>
      </c>
      <c r="K14" s="92">
        <v>241.40376000000001</v>
      </c>
      <c r="L14" s="92">
        <v>43.408400000000007</v>
      </c>
      <c r="M14" s="92">
        <v>237.36880000000002</v>
      </c>
      <c r="N14" s="92">
        <v>1.9498200000000001</v>
      </c>
      <c r="O14" s="92">
        <v>81.500500000000002</v>
      </c>
      <c r="P14" s="92">
        <v>0.13240000000000002</v>
      </c>
      <c r="Q14" s="92">
        <v>0.20582000000000003</v>
      </c>
      <c r="R14" s="92">
        <v>1.2299200000000001</v>
      </c>
      <c r="S14" s="92">
        <v>0</v>
      </c>
    </row>
    <row r="15" spans="1:20" ht="15.75" x14ac:dyDescent="0.25">
      <c r="A15" s="28"/>
      <c r="B15" s="82" t="s">
        <v>32</v>
      </c>
      <c r="C15" s="86"/>
      <c r="D15" s="87"/>
      <c r="E15" s="87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7"/>
    </row>
    <row r="16" spans="1:20" ht="78.75" x14ac:dyDescent="0.25">
      <c r="A16" s="17" t="s">
        <v>166</v>
      </c>
      <c r="B16" s="101" t="s">
        <v>303</v>
      </c>
      <c r="C16" s="94">
        <v>60</v>
      </c>
      <c r="D16" s="87"/>
      <c r="E16" s="94">
        <v>4.9000000000000004</v>
      </c>
      <c r="F16" s="94">
        <v>8.9</v>
      </c>
      <c r="G16" s="94">
        <v>9.5</v>
      </c>
      <c r="H16" s="94">
        <v>133</v>
      </c>
      <c r="I16" s="94">
        <v>7</v>
      </c>
      <c r="J16" s="94">
        <v>6</v>
      </c>
      <c r="K16" s="94">
        <v>3</v>
      </c>
      <c r="L16" s="94">
        <v>4.5</v>
      </c>
      <c r="M16" s="94">
        <v>3</v>
      </c>
      <c r="N16" s="94">
        <v>71</v>
      </c>
      <c r="O16" s="94">
        <v>0</v>
      </c>
      <c r="P16" s="94">
        <v>3</v>
      </c>
      <c r="Q16" s="94">
        <v>2</v>
      </c>
      <c r="R16" s="94">
        <v>0</v>
      </c>
      <c r="S16" s="94">
        <v>0</v>
      </c>
    </row>
    <row r="17" spans="1:19" ht="63" x14ac:dyDescent="0.25">
      <c r="A17" s="28" t="s">
        <v>33</v>
      </c>
      <c r="B17" s="88" t="s">
        <v>34</v>
      </c>
      <c r="C17" s="86">
        <v>250</v>
      </c>
      <c r="D17" s="87"/>
      <c r="E17" s="87">
        <v>6.8601199999999993</v>
      </c>
      <c r="F17" s="86">
        <v>6.2145600000000005</v>
      </c>
      <c r="G17" s="86">
        <v>14.365260000000001</v>
      </c>
      <c r="H17" s="86">
        <v>169.75</v>
      </c>
      <c r="I17" s="86">
        <v>20.100000000000001</v>
      </c>
      <c r="J17" s="86">
        <v>453.04</v>
      </c>
      <c r="K17" s="86">
        <v>29.02</v>
      </c>
      <c r="L17" s="86">
        <v>34.76</v>
      </c>
      <c r="M17" s="86">
        <v>116.14</v>
      </c>
      <c r="N17" s="86">
        <v>2.0140000000000002</v>
      </c>
      <c r="O17" s="86">
        <v>0</v>
      </c>
      <c r="P17" s="86">
        <v>0.19720000000000001</v>
      </c>
      <c r="Q17" s="86">
        <v>8.4600000000000009E-2</v>
      </c>
      <c r="R17" s="86">
        <v>1.74</v>
      </c>
      <c r="S17" s="87">
        <v>0</v>
      </c>
    </row>
    <row r="18" spans="1:19" ht="31.5" x14ac:dyDescent="0.25">
      <c r="A18" s="28" t="s">
        <v>36</v>
      </c>
      <c r="B18" s="88" t="s">
        <v>334</v>
      </c>
      <c r="C18" s="86" t="s">
        <v>272</v>
      </c>
      <c r="D18" s="87"/>
      <c r="E18" s="87">
        <v>6.4484000000000004</v>
      </c>
      <c r="F18" s="86">
        <v>16.229839999999999</v>
      </c>
      <c r="G18" s="86">
        <v>0.28483000000000003</v>
      </c>
      <c r="H18" s="86">
        <v>182.5</v>
      </c>
      <c r="I18" s="86">
        <v>501.09</v>
      </c>
      <c r="J18" s="86">
        <v>137.9</v>
      </c>
      <c r="K18" s="86">
        <v>22.9</v>
      </c>
      <c r="L18" s="86">
        <v>12.4</v>
      </c>
      <c r="M18" s="86">
        <v>100.08</v>
      </c>
      <c r="N18" s="86">
        <v>1.1260000000000001</v>
      </c>
      <c r="O18" s="86">
        <v>20</v>
      </c>
      <c r="P18" s="86">
        <v>0.11829999999999999</v>
      </c>
      <c r="Q18" s="86">
        <v>9.8999999999999991E-2</v>
      </c>
      <c r="R18" s="86">
        <v>1.4309999999999998</v>
      </c>
      <c r="S18" s="87">
        <v>0</v>
      </c>
    </row>
    <row r="19" spans="1:19" ht="31.5" x14ac:dyDescent="0.25">
      <c r="A19" s="17" t="s">
        <v>39</v>
      </c>
      <c r="B19" s="102" t="s">
        <v>40</v>
      </c>
      <c r="C19" s="96">
        <v>200</v>
      </c>
      <c r="D19" s="87"/>
      <c r="E19" s="94">
        <v>3.5367500000000005</v>
      </c>
      <c r="F19" s="94">
        <v>2.6213880000000001</v>
      </c>
      <c r="G19" s="94">
        <v>21.822027500000004</v>
      </c>
      <c r="H19" s="94">
        <v>300</v>
      </c>
      <c r="I19" s="94">
        <v>1.5435000000000003</v>
      </c>
      <c r="J19" s="94">
        <v>42.808500000000002</v>
      </c>
      <c r="K19" s="94">
        <v>7.2905000000000006</v>
      </c>
      <c r="L19" s="94">
        <v>5.4320000000000004</v>
      </c>
      <c r="M19" s="94">
        <v>30.586500000000001</v>
      </c>
      <c r="N19" s="94">
        <v>0.55020000000000013</v>
      </c>
      <c r="O19" s="94">
        <v>14</v>
      </c>
      <c r="P19" s="94">
        <v>5.8065000000000005E-2</v>
      </c>
      <c r="Q19" s="94">
        <v>1.7780000000000001E-2</v>
      </c>
      <c r="R19" s="94">
        <v>0.41090000000000004</v>
      </c>
      <c r="S19" s="94">
        <v>0</v>
      </c>
    </row>
    <row r="20" spans="1:19" ht="47.25" x14ac:dyDescent="0.25">
      <c r="A20" s="28" t="s">
        <v>41</v>
      </c>
      <c r="B20" s="88" t="s">
        <v>42</v>
      </c>
      <c r="C20" s="86">
        <v>200</v>
      </c>
      <c r="D20" s="87"/>
      <c r="E20" s="87">
        <v>0.15200000000000002</v>
      </c>
      <c r="F20" s="86">
        <v>0.15040000000000001</v>
      </c>
      <c r="G20" s="86">
        <v>25.363519999999998</v>
      </c>
      <c r="H20" s="86">
        <v>116.6</v>
      </c>
      <c r="I20" s="86">
        <v>10.64</v>
      </c>
      <c r="J20" s="86">
        <v>111.92</v>
      </c>
      <c r="K20" s="86">
        <v>7.12</v>
      </c>
      <c r="L20" s="86">
        <v>3.6</v>
      </c>
      <c r="M20" s="86">
        <v>4.4000000000000004</v>
      </c>
      <c r="N20" s="86">
        <v>0.95199999999999996</v>
      </c>
      <c r="O20" s="86">
        <v>0</v>
      </c>
      <c r="P20" s="86">
        <v>1.2E-2</v>
      </c>
      <c r="Q20" s="86">
        <v>8.0000000000000002E-3</v>
      </c>
      <c r="R20" s="86">
        <v>0.12</v>
      </c>
      <c r="S20" s="87">
        <v>60</v>
      </c>
    </row>
    <row r="21" spans="1:19" ht="47.25" x14ac:dyDescent="0.25">
      <c r="A21" s="17"/>
      <c r="B21" s="88" t="s">
        <v>107</v>
      </c>
      <c r="C21" s="86">
        <v>60</v>
      </c>
      <c r="D21" s="87"/>
      <c r="E21" s="87">
        <v>4.6500000000000004</v>
      </c>
      <c r="F21" s="86">
        <v>0.47</v>
      </c>
      <c r="G21" s="86">
        <v>30.914999999999999</v>
      </c>
      <c r="H21" s="86">
        <v>127.2</v>
      </c>
      <c r="I21" s="86">
        <v>195.1</v>
      </c>
      <c r="J21" s="86">
        <v>61.28</v>
      </c>
      <c r="K21" s="86">
        <v>10.54</v>
      </c>
      <c r="L21" s="86">
        <v>7.8479999999999999</v>
      </c>
      <c r="M21" s="86">
        <v>43.436</v>
      </c>
      <c r="N21" s="86">
        <v>0.60289999999999999</v>
      </c>
      <c r="O21" s="86">
        <v>0</v>
      </c>
      <c r="P21" s="86">
        <v>8.4000000000000005E-2</v>
      </c>
      <c r="Q21" s="86">
        <v>2.3E-2</v>
      </c>
      <c r="R21" s="86">
        <v>0.63490000000000002</v>
      </c>
      <c r="S21" s="87">
        <v>0</v>
      </c>
    </row>
    <row r="22" spans="1:19" ht="15.75" x14ac:dyDescent="0.25">
      <c r="A22" s="28"/>
      <c r="B22" s="90" t="s">
        <v>31</v>
      </c>
      <c r="C22" s="86"/>
      <c r="D22" s="91">
        <f>D16+D17+D18+D19+D20+D21</f>
        <v>0</v>
      </c>
      <c r="E22" s="92">
        <v>26.547270000000001</v>
      </c>
      <c r="F22" s="92">
        <v>34.590000000000003</v>
      </c>
      <c r="G22" s="92">
        <v>102.251</v>
      </c>
      <c r="H22" s="92">
        <v>1029.05</v>
      </c>
      <c r="I22" s="92">
        <v>735.47400000000005</v>
      </c>
      <c r="J22" s="92">
        <v>812.94899999999996</v>
      </c>
      <c r="K22" s="92">
        <v>156.74100000000001</v>
      </c>
      <c r="L22" s="92">
        <v>68.540000000000006</v>
      </c>
      <c r="M22" s="92">
        <v>297.64299999999997</v>
      </c>
      <c r="N22" s="92">
        <v>76.245099999999994</v>
      </c>
      <c r="O22" s="92">
        <v>34</v>
      </c>
      <c r="P22" s="92">
        <v>3.4695649999999998</v>
      </c>
      <c r="Q22" s="92">
        <v>2.23238</v>
      </c>
      <c r="R22" s="92">
        <v>4.3368000000000002</v>
      </c>
      <c r="S22" s="92">
        <v>60</v>
      </c>
    </row>
    <row r="23" spans="1:19" ht="15.75" x14ac:dyDescent="0.25">
      <c r="A23" s="28"/>
      <c r="B23" s="82" t="s">
        <v>44</v>
      </c>
      <c r="C23" s="86"/>
      <c r="D23" s="87"/>
      <c r="E23" s="87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>
        <f>SUM(R16:R21)</f>
        <v>4.3368000000000002</v>
      </c>
      <c r="S23" s="87"/>
    </row>
    <row r="24" spans="1:19" ht="15.75" x14ac:dyDescent="0.25">
      <c r="A24" s="17" t="s">
        <v>108</v>
      </c>
      <c r="B24" s="88" t="s">
        <v>304</v>
      </c>
      <c r="C24" s="86">
        <v>75</v>
      </c>
      <c r="D24" s="87"/>
      <c r="E24" s="87">
        <v>3.1596144800000001</v>
      </c>
      <c r="F24" s="86">
        <v>13.617232639999999</v>
      </c>
      <c r="G24" s="86">
        <v>26.778314289999997</v>
      </c>
      <c r="H24" s="86">
        <v>180</v>
      </c>
      <c r="I24" s="86">
        <v>125.53540000000001</v>
      </c>
      <c r="J24" s="86">
        <v>120.46580000000002</v>
      </c>
      <c r="K24" s="86">
        <v>13.841940000000001</v>
      </c>
      <c r="L24" s="86">
        <v>7.6642000000000001</v>
      </c>
      <c r="M24" s="86">
        <v>32.919699999999999</v>
      </c>
      <c r="N24" s="86">
        <v>1.05786</v>
      </c>
      <c r="O24" s="86">
        <v>4.67</v>
      </c>
      <c r="P24" s="86">
        <v>5.8885000000000007E-2</v>
      </c>
      <c r="Q24" s="86">
        <v>2.9310000000000003E-2</v>
      </c>
      <c r="R24" s="86">
        <v>0.43567</v>
      </c>
      <c r="S24" s="87">
        <v>0</v>
      </c>
    </row>
    <row r="25" spans="1:19" ht="31.5" x14ac:dyDescent="0.25">
      <c r="A25" s="17" t="s">
        <v>28</v>
      </c>
      <c r="B25" s="88" t="s">
        <v>265</v>
      </c>
      <c r="C25" s="86">
        <v>200</v>
      </c>
      <c r="D25" s="87"/>
      <c r="E25" s="87">
        <v>0.19</v>
      </c>
      <c r="F25" s="86">
        <v>4.7939999999999997E-2</v>
      </c>
      <c r="G25" s="86">
        <v>13.6591</v>
      </c>
      <c r="H25" s="86">
        <v>60</v>
      </c>
      <c r="I25" s="86">
        <v>0.97</v>
      </c>
      <c r="J25" s="86">
        <v>25.25</v>
      </c>
      <c r="K25" s="86">
        <v>5.4</v>
      </c>
      <c r="L25" s="86">
        <v>4.4000000000000004</v>
      </c>
      <c r="M25" s="86">
        <v>8.24</v>
      </c>
      <c r="N25" s="86">
        <v>0.86499999999999999</v>
      </c>
      <c r="O25" s="86">
        <v>5.0000000000000001E-4</v>
      </c>
      <c r="P25" s="86">
        <v>7.000000000000001E-4</v>
      </c>
      <c r="Q25" s="86">
        <v>0.01</v>
      </c>
      <c r="R25" s="86">
        <v>0.08</v>
      </c>
      <c r="S25" s="87">
        <v>0</v>
      </c>
    </row>
    <row r="26" spans="1:19" ht="15.75" x14ac:dyDescent="0.25">
      <c r="A26" s="17"/>
      <c r="B26" s="93"/>
      <c r="C26" s="94"/>
      <c r="D26" s="95"/>
      <c r="E26" s="96">
        <f>SUM(E24:E25)</f>
        <v>3.3496144800000001</v>
      </c>
      <c r="F26" s="96">
        <v>13.66517264</v>
      </c>
      <c r="G26" s="96">
        <v>40.43741429</v>
      </c>
      <c r="H26" s="96">
        <v>241</v>
      </c>
      <c r="I26" s="96">
        <v>126.50540000000001</v>
      </c>
      <c r="J26" s="96">
        <v>145.7158</v>
      </c>
      <c r="K26" s="96">
        <v>19.24194</v>
      </c>
      <c r="L26" s="96">
        <v>12.0642</v>
      </c>
      <c r="M26" s="96">
        <v>41.159700000000001</v>
      </c>
      <c r="N26" s="96">
        <v>1.92286</v>
      </c>
      <c r="O26" s="96">
        <v>4.6704999999999997</v>
      </c>
      <c r="P26" s="96">
        <v>5.9585000000000006E-2</v>
      </c>
      <c r="Q26" s="96">
        <v>3.9310000000000005E-2</v>
      </c>
      <c r="R26" s="96">
        <v>0.51566999999999996</v>
      </c>
      <c r="S26" s="96">
        <v>0</v>
      </c>
    </row>
    <row r="27" spans="1:19" ht="15.75" x14ac:dyDescent="0.25">
      <c r="A27" s="28"/>
      <c r="B27" s="90" t="s">
        <v>46</v>
      </c>
      <c r="C27" s="86"/>
      <c r="D27" s="106"/>
      <c r="E27" s="99">
        <v>6.6992289999999999</v>
      </c>
      <c r="F27" s="99">
        <v>49.994460640000007</v>
      </c>
      <c r="G27" s="99">
        <v>201.26426179000001</v>
      </c>
      <c r="H27" s="99">
        <v>2220.1</v>
      </c>
      <c r="I27" s="99">
        <v>1176.2227</v>
      </c>
      <c r="J27" s="99">
        <v>1190.7932999999998</v>
      </c>
      <c r="K27" s="99">
        <v>337.51620000000003</v>
      </c>
      <c r="L27" s="99">
        <v>119.51260000000002</v>
      </c>
      <c r="M27" s="99">
        <v>573.17100000000005</v>
      </c>
      <c r="N27" s="99">
        <v>9.1177799999999998</v>
      </c>
      <c r="O27" s="99">
        <v>120.17100000000001</v>
      </c>
      <c r="P27" s="99">
        <v>0.66155000000000008</v>
      </c>
      <c r="Q27" s="99">
        <v>0.47751000000000005</v>
      </c>
      <c r="R27" s="99">
        <v>6.0823900000000002</v>
      </c>
      <c r="S27" s="99">
        <v>60</v>
      </c>
    </row>
    <row r="28" spans="1:19" ht="15.75" x14ac:dyDescent="0.25">
      <c r="B28" s="71"/>
      <c r="C28" s="71"/>
      <c r="D28" s="86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x14ac:dyDescent="0.25">
      <c r="D29" s="60"/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8:A9"/>
    <mergeCell ref="B8:B9"/>
    <mergeCell ref="C8:C9"/>
    <mergeCell ref="E8:G8"/>
    <mergeCell ref="H8:H9"/>
    <mergeCell ref="I8:N8"/>
    <mergeCell ref="O8:S8"/>
    <mergeCell ref="P6:S6"/>
    <mergeCell ref="A7:T7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22" workbookViewId="0">
      <selection activeCell="C20" sqref="C20"/>
    </sheetView>
  </sheetViews>
  <sheetFormatPr defaultRowHeight="15" x14ac:dyDescent="0.25"/>
  <cols>
    <col min="1" max="1" width="7" customWidth="1"/>
    <col min="2" max="2" width="13.85546875" customWidth="1"/>
    <col min="3" max="3" width="7.42578125" customWidth="1"/>
    <col min="5" max="5" width="8.85546875" customWidth="1"/>
    <col min="7" max="7" width="8.28515625" customWidth="1"/>
    <col min="15" max="15" width="8.140625" customWidth="1"/>
    <col min="16" max="16" width="7.42578125" customWidth="1"/>
    <col min="18" max="18" width="8.42578125" customWidth="1"/>
    <col min="19" max="19" width="8.28515625" customWidth="1"/>
  </cols>
  <sheetData>
    <row r="1" spans="1:20" ht="15.75" x14ac:dyDescent="0.25">
      <c r="A1" s="7"/>
      <c r="B1" s="8"/>
      <c r="C1" s="126" t="s">
        <v>348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" customHeight="1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287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ht="16.5" customHeight="1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ht="21" customHeight="1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2"/>
      <c r="D10" s="25"/>
      <c r="E10" s="59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59"/>
    </row>
    <row r="11" spans="1:20" ht="22.5" x14ac:dyDescent="0.25">
      <c r="A11" s="28" t="s">
        <v>114</v>
      </c>
      <c r="B11" s="20" t="s">
        <v>260</v>
      </c>
      <c r="C11" s="24">
        <v>75</v>
      </c>
      <c r="D11" s="25"/>
      <c r="E11" s="25">
        <v>8.94</v>
      </c>
      <c r="F11" s="24">
        <v>0.78</v>
      </c>
      <c r="G11" s="24">
        <v>43.38</v>
      </c>
      <c r="H11" s="24">
        <v>245.7</v>
      </c>
      <c r="I11" s="24">
        <v>4.2</v>
      </c>
      <c r="J11" s="24">
        <v>88.2</v>
      </c>
      <c r="K11" s="24">
        <v>12</v>
      </c>
      <c r="L11" s="24">
        <v>18</v>
      </c>
      <c r="M11" s="24">
        <v>65.400000000000006</v>
      </c>
      <c r="N11" s="24">
        <v>1.62</v>
      </c>
      <c r="O11" s="24">
        <v>0</v>
      </c>
      <c r="P11" s="24">
        <v>7.8000000000000014E-2</v>
      </c>
      <c r="Q11" s="24">
        <v>4.2000000000000003E-2</v>
      </c>
      <c r="R11" s="24">
        <v>0.66</v>
      </c>
      <c r="S11" s="25">
        <v>0</v>
      </c>
    </row>
    <row r="12" spans="1:20" x14ac:dyDescent="0.25">
      <c r="A12" s="28"/>
      <c r="B12" s="20" t="s">
        <v>279</v>
      </c>
      <c r="C12" s="24" t="s">
        <v>113</v>
      </c>
      <c r="D12" s="25"/>
      <c r="E12" s="25"/>
      <c r="F12" s="24"/>
      <c r="G12" s="24"/>
      <c r="H12" s="24">
        <v>300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</row>
    <row r="13" spans="1:20" x14ac:dyDescent="0.25">
      <c r="A13" s="28">
        <v>376</v>
      </c>
      <c r="B13" s="20" t="s">
        <v>118</v>
      </c>
      <c r="C13" s="24">
        <v>200</v>
      </c>
      <c r="D13" s="25"/>
      <c r="E13" s="25">
        <v>5.8</v>
      </c>
      <c r="F13" s="24">
        <v>6.4</v>
      </c>
      <c r="G13" s="24">
        <v>9.4</v>
      </c>
      <c r="H13" s="24">
        <v>60</v>
      </c>
      <c r="I13" s="24">
        <v>100</v>
      </c>
      <c r="J13" s="24">
        <v>292</v>
      </c>
      <c r="K13" s="24">
        <v>240</v>
      </c>
      <c r="L13" s="24">
        <v>28</v>
      </c>
      <c r="M13" s="24">
        <v>180</v>
      </c>
      <c r="N13" s="24">
        <v>0.2</v>
      </c>
      <c r="O13" s="24">
        <v>40</v>
      </c>
      <c r="P13" s="24">
        <v>0.08</v>
      </c>
      <c r="Q13" s="24">
        <v>0.3</v>
      </c>
      <c r="R13" s="24">
        <v>0.2</v>
      </c>
      <c r="S13" s="25">
        <v>0</v>
      </c>
    </row>
    <row r="14" spans="1:20" x14ac:dyDescent="0.25">
      <c r="A14" s="28"/>
      <c r="B14" s="26" t="s">
        <v>31</v>
      </c>
      <c r="C14" s="24"/>
      <c r="D14" s="52">
        <f>D11+D12+D13</f>
        <v>0</v>
      </c>
      <c r="E14" s="27">
        <v>14.739999999999998</v>
      </c>
      <c r="F14" s="27">
        <v>7.1800000000000006</v>
      </c>
      <c r="G14" s="27">
        <v>52.78</v>
      </c>
      <c r="H14" s="27">
        <v>605.70000000000005</v>
      </c>
      <c r="I14" s="27">
        <v>104.2</v>
      </c>
      <c r="J14" s="27">
        <v>380.2</v>
      </c>
      <c r="K14" s="27">
        <v>252</v>
      </c>
      <c r="L14" s="27">
        <v>46</v>
      </c>
      <c r="M14" s="27">
        <v>245.4</v>
      </c>
      <c r="N14" s="27">
        <v>1.82</v>
      </c>
      <c r="O14" s="27">
        <v>40</v>
      </c>
      <c r="P14" s="27">
        <v>0.15800000000000003</v>
      </c>
      <c r="Q14" s="27">
        <v>0.34199999999999997</v>
      </c>
      <c r="R14" s="27">
        <v>0.8600000000000001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ht="33.75" x14ac:dyDescent="0.25">
      <c r="A16" s="28">
        <v>53</v>
      </c>
      <c r="B16" s="23" t="s">
        <v>167</v>
      </c>
      <c r="C16" s="24">
        <v>60</v>
      </c>
      <c r="D16" s="25"/>
      <c r="E16" s="25">
        <v>1.8</v>
      </c>
      <c r="F16" s="24">
        <v>6</v>
      </c>
      <c r="G16" s="24">
        <v>10.6</v>
      </c>
      <c r="H16" s="24">
        <v>104</v>
      </c>
      <c r="I16" s="19">
        <v>7</v>
      </c>
      <c r="J16" s="19">
        <v>6</v>
      </c>
      <c r="K16" s="19">
        <v>3</v>
      </c>
      <c r="L16" s="19">
        <v>4.5</v>
      </c>
      <c r="M16" s="19">
        <v>3</v>
      </c>
      <c r="N16" s="19">
        <v>71</v>
      </c>
      <c r="O16" s="19">
        <v>0</v>
      </c>
      <c r="P16" s="19">
        <v>3</v>
      </c>
      <c r="Q16" s="19">
        <v>2</v>
      </c>
      <c r="R16" s="19">
        <v>0</v>
      </c>
      <c r="S16" s="19">
        <v>0</v>
      </c>
    </row>
    <row r="17" spans="1:19" ht="33.75" x14ac:dyDescent="0.25">
      <c r="A17" s="28" t="s">
        <v>48</v>
      </c>
      <c r="B17" s="23" t="s">
        <v>49</v>
      </c>
      <c r="C17" s="24">
        <v>250</v>
      </c>
      <c r="D17" s="25"/>
      <c r="E17" s="25">
        <v>1.6732320000000001</v>
      </c>
      <c r="F17" s="24">
        <v>4.6572800000000001</v>
      </c>
      <c r="G17" s="24">
        <v>7.0366399999999985</v>
      </c>
      <c r="H17" s="24">
        <v>203</v>
      </c>
      <c r="I17" s="24">
        <v>13.64</v>
      </c>
      <c r="J17" s="24">
        <v>312.72000000000003</v>
      </c>
      <c r="K17" s="24">
        <v>35.56</v>
      </c>
      <c r="L17" s="24">
        <v>17.88</v>
      </c>
      <c r="M17" s="24">
        <v>42.728000000000002</v>
      </c>
      <c r="N17" s="24">
        <v>0.62280000000000002</v>
      </c>
      <c r="O17" s="24">
        <v>6</v>
      </c>
      <c r="P17" s="24">
        <v>5.5E-2</v>
      </c>
      <c r="Q17" s="24">
        <v>5.2400000000000002E-2</v>
      </c>
      <c r="R17" s="24">
        <v>0.73840000000000006</v>
      </c>
      <c r="S17" s="25">
        <v>0</v>
      </c>
    </row>
    <row r="18" spans="1:19" x14ac:dyDescent="0.25">
      <c r="A18" s="17" t="s">
        <v>356</v>
      </c>
      <c r="B18" s="23" t="s">
        <v>269</v>
      </c>
      <c r="C18" s="24" t="s">
        <v>298</v>
      </c>
      <c r="D18" s="25"/>
      <c r="E18" s="25">
        <v>6.4480000000000004</v>
      </c>
      <c r="F18" s="24">
        <v>16.228999999999999</v>
      </c>
      <c r="G18" s="24">
        <v>0.28399999999999997</v>
      </c>
      <c r="H18" s="24">
        <v>361.1</v>
      </c>
      <c r="I18" s="24">
        <v>501.09</v>
      </c>
      <c r="J18" s="24">
        <v>137.9</v>
      </c>
      <c r="K18" s="24">
        <v>22.9</v>
      </c>
      <c r="L18" s="24">
        <v>12.4</v>
      </c>
      <c r="M18" s="24">
        <v>100.08</v>
      </c>
      <c r="N18" s="24">
        <v>1.1259999999999999</v>
      </c>
      <c r="O18" s="24">
        <v>20</v>
      </c>
      <c r="P18" s="24">
        <v>0.11799999999999999</v>
      </c>
      <c r="Q18" s="24">
        <v>9.9000000000000005E-2</v>
      </c>
      <c r="R18" s="24">
        <v>1.431</v>
      </c>
      <c r="S18" s="25">
        <v>0</v>
      </c>
    </row>
    <row r="19" spans="1:19" ht="22.5" x14ac:dyDescent="0.25">
      <c r="A19" s="28" t="s">
        <v>52</v>
      </c>
      <c r="B19" s="23" t="s">
        <v>53</v>
      </c>
      <c r="C19" s="24">
        <v>200</v>
      </c>
      <c r="D19" s="25"/>
      <c r="E19" s="25">
        <v>2.0426199999999999</v>
      </c>
      <c r="F19" s="24">
        <v>2.9563600000000001</v>
      </c>
      <c r="G19" s="24">
        <v>13.365170000000001</v>
      </c>
      <c r="H19" s="24">
        <v>203</v>
      </c>
      <c r="I19" s="24">
        <v>12.3</v>
      </c>
      <c r="J19" s="24">
        <v>508.59</v>
      </c>
      <c r="K19" s="24">
        <v>27.39</v>
      </c>
      <c r="L19" s="24">
        <v>21.765000000000001</v>
      </c>
      <c r="M19" s="24">
        <v>64.14</v>
      </c>
      <c r="N19" s="24">
        <v>0.79150000000000009</v>
      </c>
      <c r="O19" s="24">
        <v>17</v>
      </c>
      <c r="P19" s="24">
        <v>0.10895000000000001</v>
      </c>
      <c r="Q19" s="24">
        <v>8.6550000000000002E-2</v>
      </c>
      <c r="R19" s="24">
        <v>1.1299999999999999</v>
      </c>
      <c r="S19" s="25">
        <v>0</v>
      </c>
    </row>
    <row r="20" spans="1:19" x14ac:dyDescent="0.25">
      <c r="A20" s="17" t="s">
        <v>54</v>
      </c>
      <c r="B20" s="23" t="s">
        <v>273</v>
      </c>
      <c r="C20" s="24">
        <v>200</v>
      </c>
      <c r="D20" s="61"/>
      <c r="E20" s="25">
        <v>0.98799999999999999</v>
      </c>
      <c r="F20" s="24">
        <v>5.6399999999999999E-2</v>
      </c>
      <c r="G20" s="24">
        <v>27.445599999999999</v>
      </c>
      <c r="H20" s="24">
        <v>140.19999999999999</v>
      </c>
      <c r="I20" s="24">
        <v>3.6</v>
      </c>
      <c r="J20" s="24">
        <v>344</v>
      </c>
      <c r="K20" s="24">
        <v>32.6</v>
      </c>
      <c r="L20" s="24">
        <v>21</v>
      </c>
      <c r="M20" s="24">
        <v>29.2</v>
      </c>
      <c r="N20" s="24">
        <v>0.7</v>
      </c>
      <c r="O20" s="24">
        <v>0</v>
      </c>
      <c r="P20" s="24">
        <v>0.02</v>
      </c>
      <c r="Q20" s="24">
        <v>0.04</v>
      </c>
      <c r="R20" s="24">
        <v>0.6</v>
      </c>
      <c r="S20" s="25">
        <v>60</v>
      </c>
    </row>
    <row r="21" spans="1:19" ht="22.5" x14ac:dyDescent="0.25">
      <c r="A21" s="17"/>
      <c r="B21" s="23" t="s">
        <v>117</v>
      </c>
      <c r="C21" s="24">
        <v>60</v>
      </c>
      <c r="D21" s="25"/>
      <c r="E21" s="25">
        <v>4.6500000000000004</v>
      </c>
      <c r="F21" s="24">
        <v>0.47</v>
      </c>
      <c r="G21" s="24">
        <v>30.914999999999999</v>
      </c>
      <c r="H21" s="24">
        <v>127.2</v>
      </c>
      <c r="I21" s="24">
        <v>195.1</v>
      </c>
      <c r="J21" s="24">
        <v>61.28</v>
      </c>
      <c r="K21" s="24">
        <v>10.54</v>
      </c>
      <c r="L21" s="24">
        <v>7.8479999999999999</v>
      </c>
      <c r="M21" s="24">
        <v>43.436</v>
      </c>
      <c r="N21" s="24">
        <v>0.60289999999999999</v>
      </c>
      <c r="O21" s="24">
        <v>0</v>
      </c>
      <c r="P21" s="24">
        <v>8.4000000000000005E-2</v>
      </c>
      <c r="Q21" s="24">
        <v>2.3E-2</v>
      </c>
      <c r="R21" s="24">
        <v>0.63490000000000002</v>
      </c>
      <c r="S21" s="25">
        <v>0</v>
      </c>
    </row>
    <row r="22" spans="1:19" x14ac:dyDescent="0.25">
      <c r="A22" s="28"/>
      <c r="B22" s="26" t="s">
        <v>31</v>
      </c>
      <c r="C22" s="24"/>
      <c r="D22" s="52">
        <f>D16+D17+D18+D19+D20+D21</f>
        <v>0</v>
      </c>
      <c r="E22" s="27">
        <v>19.097268666666665</v>
      </c>
      <c r="F22" s="27">
        <v>22.736706666666667</v>
      </c>
      <c r="G22" s="27">
        <v>83.005218333333332</v>
      </c>
      <c r="H22" s="27">
        <v>992.5</v>
      </c>
      <c r="I22" s="27">
        <v>260.96999999999997</v>
      </c>
      <c r="J22" s="27">
        <v>1410.268</v>
      </c>
      <c r="K22" s="27">
        <v>114.21199999999999</v>
      </c>
      <c r="L22" s="27">
        <v>82.409000000000006</v>
      </c>
      <c r="M22" s="27">
        <v>289.20799999999997</v>
      </c>
      <c r="N22" s="27">
        <v>4.2408000000000001</v>
      </c>
      <c r="O22" s="27">
        <v>45.5</v>
      </c>
      <c r="P22" s="27">
        <v>0.30923</v>
      </c>
      <c r="Q22" s="27">
        <v>0.29305000000000003</v>
      </c>
      <c r="R22" s="27">
        <v>5.6349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28" t="s">
        <v>56</v>
      </c>
      <c r="B24" s="23" t="s">
        <v>266</v>
      </c>
      <c r="C24" s="24">
        <v>50</v>
      </c>
      <c r="D24" s="25"/>
      <c r="E24" s="25">
        <v>5.1475998000000001</v>
      </c>
      <c r="F24" s="24">
        <v>5.7027431999999996</v>
      </c>
      <c r="G24" s="24">
        <v>29.081543399999997</v>
      </c>
      <c r="H24" s="24">
        <v>148</v>
      </c>
      <c r="I24" s="24">
        <v>289.9402</v>
      </c>
      <c r="J24" s="24">
        <v>163.0838</v>
      </c>
      <c r="K24" s="24">
        <v>29.999100000000002</v>
      </c>
      <c r="L24" s="24">
        <v>13.216999999999999</v>
      </c>
      <c r="M24" s="24">
        <v>63.312400000000011</v>
      </c>
      <c r="N24" s="24">
        <v>0.90333000000000008</v>
      </c>
      <c r="O24" s="24">
        <v>29.763000000000002</v>
      </c>
      <c r="P24" s="24">
        <v>8.9707999999999996E-2</v>
      </c>
      <c r="Q24" s="24">
        <v>6.6695999999999991E-2</v>
      </c>
      <c r="R24" s="24">
        <v>0.85348000000000002</v>
      </c>
      <c r="S24" s="25">
        <v>0</v>
      </c>
    </row>
    <row r="25" spans="1:19" x14ac:dyDescent="0.25">
      <c r="A25" s="17" t="s">
        <v>28</v>
      </c>
      <c r="B25" s="23" t="s">
        <v>274</v>
      </c>
      <c r="C25" s="24">
        <v>200</v>
      </c>
      <c r="D25" s="25"/>
      <c r="E25" s="25">
        <v>0.22420000000000001</v>
      </c>
      <c r="F25" s="24">
        <v>5.1699999999999989E-2</v>
      </c>
      <c r="G25" s="24">
        <v>13.768300000000002</v>
      </c>
      <c r="H25" s="24">
        <v>65</v>
      </c>
      <c r="I25" s="24">
        <v>1.41</v>
      </c>
      <c r="J25" s="24">
        <v>31.77</v>
      </c>
      <c r="K25" s="24">
        <v>7</v>
      </c>
      <c r="L25" s="24">
        <v>4.88</v>
      </c>
      <c r="M25" s="24">
        <v>9.1199999999999992</v>
      </c>
      <c r="N25" s="24">
        <v>0.88900000000000001</v>
      </c>
      <c r="O25" s="24">
        <v>5.0000000000000001E-4</v>
      </c>
      <c r="P25" s="24">
        <v>2.3E-3</v>
      </c>
      <c r="Q25" s="24">
        <v>1.0800000000000001E-2</v>
      </c>
      <c r="R25" s="24">
        <v>8.4000000000000005E-2</v>
      </c>
      <c r="S25" s="25">
        <v>1.7</v>
      </c>
    </row>
    <row r="26" spans="1:19" x14ac:dyDescent="0.25">
      <c r="A26" s="17"/>
      <c r="B26" s="31" t="s">
        <v>299</v>
      </c>
      <c r="C26" s="22">
        <v>75</v>
      </c>
      <c r="D26" s="54"/>
      <c r="E26" s="21">
        <v>5.3717997999999998</v>
      </c>
      <c r="F26" s="21">
        <v>5.7544431999999999</v>
      </c>
      <c r="G26" s="21">
        <v>42.849843399999997</v>
      </c>
      <c r="H26" s="21">
        <v>339</v>
      </c>
      <c r="I26" s="21">
        <v>291.35020000000003</v>
      </c>
      <c r="J26" s="21">
        <v>194.85380000000001</v>
      </c>
      <c r="K26" s="21">
        <v>36.999099999999999</v>
      </c>
      <c r="L26" s="21">
        <v>18.096999999999998</v>
      </c>
      <c r="M26" s="21">
        <v>72.432400000000015</v>
      </c>
      <c r="N26" s="21">
        <v>1.7923300000000002</v>
      </c>
      <c r="O26" s="21">
        <v>29.763500000000001</v>
      </c>
      <c r="P26" s="21">
        <v>9.2007999999999993E-2</v>
      </c>
      <c r="Q26" s="21">
        <v>7.7495999999999995E-2</v>
      </c>
      <c r="R26" s="21">
        <v>0.93747999999999998</v>
      </c>
      <c r="S26" s="21">
        <v>1.7</v>
      </c>
    </row>
    <row r="27" spans="1:19" x14ac:dyDescent="0.25">
      <c r="A27" s="28"/>
      <c r="B27" s="26" t="s">
        <v>46</v>
      </c>
      <c r="C27" s="24"/>
      <c r="D27" s="55"/>
      <c r="E27" s="32">
        <v>39.209068466666658</v>
      </c>
      <c r="F27" s="32">
        <v>35.671149866666667</v>
      </c>
      <c r="G27" s="32">
        <v>178.63506173333332</v>
      </c>
      <c r="H27" s="32">
        <v>2150.1999999999998</v>
      </c>
      <c r="I27" s="32">
        <v>656.52019999999993</v>
      </c>
      <c r="J27" s="32">
        <v>1985.3218000000002</v>
      </c>
      <c r="K27" s="32">
        <v>403.21109999999999</v>
      </c>
      <c r="L27" s="32">
        <v>146.506</v>
      </c>
      <c r="M27" s="32">
        <v>607.04039999999998</v>
      </c>
      <c r="N27" s="32">
        <v>7.8531300000000002</v>
      </c>
      <c r="O27" s="32">
        <v>115.26349999999999</v>
      </c>
      <c r="P27" s="32">
        <v>0.55923800000000001</v>
      </c>
      <c r="Q27" s="32">
        <v>0.71254600000000001</v>
      </c>
      <c r="R27" s="32">
        <v>7.4323800000000002</v>
      </c>
      <c r="S27" s="32">
        <v>61.7</v>
      </c>
    </row>
    <row r="28" spans="1:19" x14ac:dyDescent="0.25">
      <c r="D28" s="24"/>
    </row>
    <row r="29" spans="1:19" x14ac:dyDescent="0.25">
      <c r="D29" s="60"/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8:A9"/>
    <mergeCell ref="B8:B9"/>
    <mergeCell ref="C8:C9"/>
    <mergeCell ref="E8:G8"/>
    <mergeCell ref="H8:H9"/>
    <mergeCell ref="I8:N8"/>
    <mergeCell ref="O8:S8"/>
    <mergeCell ref="P6:S6"/>
    <mergeCell ref="A7:T7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A17" sqref="A17"/>
    </sheetView>
  </sheetViews>
  <sheetFormatPr defaultRowHeight="15" x14ac:dyDescent="0.25"/>
  <cols>
    <col min="1" max="1" width="7.28515625" customWidth="1"/>
    <col min="2" max="2" width="13.4257812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349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" customHeight="1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288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2"/>
      <c r="D10" s="25"/>
      <c r="E10" s="59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59"/>
    </row>
    <row r="11" spans="1:20" x14ac:dyDescent="0.25">
      <c r="A11" s="17" t="s">
        <v>119</v>
      </c>
      <c r="B11" s="23" t="s">
        <v>305</v>
      </c>
      <c r="C11" s="24" t="s">
        <v>145</v>
      </c>
      <c r="D11" s="25"/>
      <c r="E11" s="25">
        <v>10.02933</v>
      </c>
      <c r="F11" s="24">
        <v>8.6624999999999996</v>
      </c>
      <c r="G11" s="24">
        <v>29.954242499999999</v>
      </c>
      <c r="H11" s="24">
        <v>493</v>
      </c>
      <c r="I11" s="24">
        <v>23.684999999999999</v>
      </c>
      <c r="J11" s="24">
        <v>68.947500000000005</v>
      </c>
      <c r="K11" s="24">
        <v>55.522500000000001</v>
      </c>
      <c r="L11" s="24">
        <v>13.32</v>
      </c>
      <c r="M11" s="24">
        <v>101.745</v>
      </c>
      <c r="N11" s="24">
        <v>0.60224999999999995</v>
      </c>
      <c r="O11" s="24">
        <v>63.75</v>
      </c>
      <c r="P11" s="24">
        <v>5.8575000000000009E-2</v>
      </c>
      <c r="Q11" s="24">
        <v>0.14265000000000003</v>
      </c>
      <c r="R11" s="24">
        <v>0.48074999999999996</v>
      </c>
      <c r="S11" s="25">
        <v>0</v>
      </c>
    </row>
    <row r="12" spans="1:20" ht="22.5" x14ac:dyDescent="0.25">
      <c r="A12" s="17"/>
      <c r="B12" s="23" t="s">
        <v>107</v>
      </c>
      <c r="C12" s="24">
        <v>30</v>
      </c>
      <c r="D12" s="25"/>
      <c r="E12" s="25">
        <v>2.7919999999999998</v>
      </c>
      <c r="F12" s="24">
        <v>0.28299999999999997</v>
      </c>
      <c r="G12" s="24">
        <v>18.55</v>
      </c>
      <c r="H12" s="24">
        <v>63.5</v>
      </c>
      <c r="I12" s="24">
        <v>117.059</v>
      </c>
      <c r="J12" s="24">
        <v>36.767000000000003</v>
      </c>
      <c r="K12" s="24">
        <v>6.3215700000000004</v>
      </c>
      <c r="L12" s="24">
        <v>4.7906000000000004</v>
      </c>
      <c r="M12" s="24">
        <v>26.062000000000001</v>
      </c>
      <c r="N12" s="24">
        <v>0.36180000000000001</v>
      </c>
      <c r="O12" s="24">
        <v>0</v>
      </c>
      <c r="P12" s="24">
        <v>5.04E-2</v>
      </c>
      <c r="Q12" s="24">
        <v>1.38E-2</v>
      </c>
      <c r="R12" s="24">
        <v>0.38090000000000002</v>
      </c>
      <c r="S12" s="25">
        <v>0</v>
      </c>
    </row>
    <row r="13" spans="1:20" x14ac:dyDescent="0.25">
      <c r="A13" s="17" t="s">
        <v>28</v>
      </c>
      <c r="B13" s="23" t="s">
        <v>45</v>
      </c>
      <c r="C13" s="24">
        <v>200</v>
      </c>
      <c r="D13" s="25"/>
      <c r="E13" s="25">
        <v>0.19</v>
      </c>
      <c r="F13" s="24">
        <v>4.7939999999999997E-2</v>
      </c>
      <c r="G13" s="24">
        <v>13.6591</v>
      </c>
      <c r="H13" s="24">
        <v>60</v>
      </c>
      <c r="I13" s="24">
        <v>0.97</v>
      </c>
      <c r="J13" s="24">
        <v>25.25</v>
      </c>
      <c r="K13" s="24">
        <v>5.4</v>
      </c>
      <c r="L13" s="24">
        <v>4.4000000000000004</v>
      </c>
      <c r="M13" s="24">
        <v>8.24</v>
      </c>
      <c r="N13" s="24">
        <v>0.86499999999999999</v>
      </c>
      <c r="O13" s="24">
        <v>5.0000000000000001E-4</v>
      </c>
      <c r="P13" s="24">
        <v>7.000000000000001E-4</v>
      </c>
      <c r="Q13" s="24">
        <v>0.01</v>
      </c>
      <c r="R13" s="24">
        <v>0.08</v>
      </c>
      <c r="S13" s="25">
        <v>0</v>
      </c>
    </row>
    <row r="14" spans="1:20" x14ac:dyDescent="0.25">
      <c r="A14" s="28"/>
      <c r="B14" s="26" t="s">
        <v>31</v>
      </c>
      <c r="C14" s="24"/>
      <c r="D14" s="52">
        <f>D11+D12+D13</f>
        <v>0</v>
      </c>
      <c r="E14" s="27">
        <v>10.219329999999999</v>
      </c>
      <c r="F14" s="27">
        <v>8.7104400000000002</v>
      </c>
      <c r="G14" s="27">
        <v>43.613342500000002</v>
      </c>
      <c r="H14" s="27">
        <v>616.5</v>
      </c>
      <c r="I14" s="27">
        <v>24.654999999999998</v>
      </c>
      <c r="J14" s="27">
        <v>94.197500000000005</v>
      </c>
      <c r="K14" s="27">
        <v>60.922499999999999</v>
      </c>
      <c r="L14" s="27">
        <v>17.72</v>
      </c>
      <c r="M14" s="27">
        <v>109.985</v>
      </c>
      <c r="N14" s="27">
        <v>1.4672499999999999</v>
      </c>
      <c r="O14" s="27">
        <v>63.750500000000002</v>
      </c>
      <c r="P14" s="27">
        <v>5.9275000000000008E-2</v>
      </c>
      <c r="Q14" s="27">
        <v>0.15265000000000004</v>
      </c>
      <c r="R14" s="27">
        <v>0.56074999999999997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ht="45" x14ac:dyDescent="0.25">
      <c r="A16" s="28" t="s">
        <v>168</v>
      </c>
      <c r="B16" s="23" t="s">
        <v>169</v>
      </c>
      <c r="C16" s="24">
        <v>60</v>
      </c>
      <c r="D16" s="25"/>
      <c r="E16" s="25">
        <v>1.5</v>
      </c>
      <c r="F16" s="24">
        <v>6</v>
      </c>
      <c r="G16" s="24">
        <v>10.8</v>
      </c>
      <c r="H16" s="24">
        <v>103</v>
      </c>
      <c r="I16" s="24">
        <v>27</v>
      </c>
      <c r="J16" s="24">
        <v>340</v>
      </c>
      <c r="K16" s="24">
        <v>34</v>
      </c>
      <c r="L16" s="24">
        <v>104</v>
      </c>
      <c r="M16" s="24">
        <v>301</v>
      </c>
      <c r="N16" s="24">
        <v>3.7</v>
      </c>
      <c r="O16" s="24">
        <v>0</v>
      </c>
      <c r="P16" s="24">
        <v>0.38</v>
      </c>
      <c r="Q16" s="24">
        <v>0.14000000000000001</v>
      </c>
      <c r="R16" s="24">
        <v>2.1</v>
      </c>
      <c r="S16" s="25">
        <v>0</v>
      </c>
    </row>
    <row r="17" spans="1:19" x14ac:dyDescent="0.25">
      <c r="A17" s="28" t="s">
        <v>278</v>
      </c>
      <c r="B17" s="23" t="s">
        <v>354</v>
      </c>
      <c r="C17" s="24">
        <v>250</v>
      </c>
      <c r="D17" s="53"/>
      <c r="E17" s="25">
        <v>5.1778959999999996</v>
      </c>
      <c r="F17" s="24">
        <v>4.5662599999999998</v>
      </c>
      <c r="G17" s="24">
        <v>13.705874000000001</v>
      </c>
      <c r="H17" s="24">
        <v>290</v>
      </c>
      <c r="I17" s="24">
        <v>94.62</v>
      </c>
      <c r="J17" s="24">
        <v>336.57799999999997</v>
      </c>
      <c r="K17" s="24">
        <v>14.1</v>
      </c>
      <c r="L17" s="24">
        <v>19.52</v>
      </c>
      <c r="M17" s="24">
        <v>76.996000000000009</v>
      </c>
      <c r="N17" s="24">
        <v>1.1682000000000001</v>
      </c>
      <c r="O17" s="24">
        <v>3</v>
      </c>
      <c r="P17" s="24">
        <v>8.6900000000000005E-2</v>
      </c>
      <c r="Q17" s="24">
        <v>7.1560000000000012E-2</v>
      </c>
      <c r="R17" s="24">
        <v>1.5603000000000002</v>
      </c>
      <c r="S17" s="25">
        <v>0</v>
      </c>
    </row>
    <row r="18" spans="1:19" x14ac:dyDescent="0.25">
      <c r="A18" s="17" t="s">
        <v>59</v>
      </c>
      <c r="B18" s="23" t="s">
        <v>325</v>
      </c>
      <c r="C18" s="24" t="s">
        <v>272</v>
      </c>
      <c r="D18" s="25"/>
      <c r="E18" s="25">
        <v>11.519512000000002</v>
      </c>
      <c r="F18" s="24">
        <v>12.452</v>
      </c>
      <c r="G18" s="24">
        <v>2.5844</v>
      </c>
      <c r="H18" s="24">
        <v>262</v>
      </c>
      <c r="I18" s="24">
        <v>42.02</v>
      </c>
      <c r="J18" s="24">
        <v>253.97200000000001</v>
      </c>
      <c r="K18" s="24">
        <v>9.7880000000000003</v>
      </c>
      <c r="L18" s="24">
        <v>17.224000000000004</v>
      </c>
      <c r="M18" s="24">
        <v>128.59200000000001</v>
      </c>
      <c r="N18" s="24">
        <v>1.8840000000000003</v>
      </c>
      <c r="O18" s="24">
        <v>0</v>
      </c>
      <c r="P18" s="24">
        <v>5.1119999999999992E-2</v>
      </c>
      <c r="Q18" s="24">
        <v>0.10304000000000001</v>
      </c>
      <c r="R18" s="24">
        <v>3.0752000000000002</v>
      </c>
      <c r="S18" s="25">
        <v>0</v>
      </c>
    </row>
    <row r="19" spans="1:19" x14ac:dyDescent="0.25">
      <c r="A19" s="28" t="s">
        <v>62</v>
      </c>
      <c r="B19" s="23" t="s">
        <v>280</v>
      </c>
      <c r="C19" s="24">
        <v>200</v>
      </c>
      <c r="D19" s="25"/>
      <c r="E19" s="25">
        <v>2.8803049999999994</v>
      </c>
      <c r="F19" s="24">
        <v>2.7192319999999999</v>
      </c>
      <c r="G19" s="24">
        <v>19.705321999999999</v>
      </c>
      <c r="H19" s="24">
        <v>270</v>
      </c>
      <c r="I19" s="24">
        <v>3.7549999999999999</v>
      </c>
      <c r="J19" s="24">
        <v>56.605999999999995</v>
      </c>
      <c r="K19" s="24">
        <v>13.113999999999999</v>
      </c>
      <c r="L19" s="24">
        <v>12.92</v>
      </c>
      <c r="M19" s="24">
        <v>105.37899999999999</v>
      </c>
      <c r="N19" s="24">
        <v>0.58839999999999992</v>
      </c>
      <c r="O19" s="24">
        <v>14</v>
      </c>
      <c r="P19" s="24">
        <v>3.9109999999999999E-2</v>
      </c>
      <c r="Q19" s="24">
        <v>2.3579999999999997E-2</v>
      </c>
      <c r="R19" s="24">
        <v>0.64949999999999986</v>
      </c>
      <c r="S19" s="25">
        <v>0</v>
      </c>
    </row>
    <row r="20" spans="1:19" ht="22.5" x14ac:dyDescent="0.25">
      <c r="A20" s="17" t="s">
        <v>121</v>
      </c>
      <c r="B20" s="23" t="s">
        <v>331</v>
      </c>
      <c r="C20" s="24">
        <v>60</v>
      </c>
      <c r="D20" s="25"/>
      <c r="E20" s="25">
        <v>0.38285000000000002</v>
      </c>
      <c r="F20" s="24">
        <v>0.13818000000000003</v>
      </c>
      <c r="G20" s="24">
        <v>22.75</v>
      </c>
      <c r="H20" s="24">
        <v>143.80000000000001</v>
      </c>
      <c r="I20" s="24">
        <v>2.0699999999999998</v>
      </c>
      <c r="J20" s="24">
        <v>17.010000000000002</v>
      </c>
      <c r="K20" s="24">
        <v>9.4</v>
      </c>
      <c r="L20" s="24">
        <v>2.54</v>
      </c>
      <c r="M20" s="24">
        <v>3.24</v>
      </c>
      <c r="N20" s="24">
        <v>0.40199999999999997</v>
      </c>
      <c r="O20" s="24">
        <v>0</v>
      </c>
      <c r="P20" s="24">
        <v>9.8000000000000014E-3</v>
      </c>
      <c r="Q20" s="24">
        <v>3.1399999999999997E-2</v>
      </c>
      <c r="R20" s="24">
        <v>0.127</v>
      </c>
      <c r="S20" s="25">
        <v>60</v>
      </c>
    </row>
    <row r="21" spans="1:19" x14ac:dyDescent="0.25">
      <c r="A21" s="17"/>
      <c r="B21" s="23"/>
      <c r="C21" s="24"/>
      <c r="D21" s="25"/>
      <c r="E21" s="25">
        <v>21</v>
      </c>
      <c r="F21" s="24">
        <v>0.28299999999999997</v>
      </c>
      <c r="G21" s="24">
        <v>18.55</v>
      </c>
      <c r="H21" s="24">
        <v>127.2</v>
      </c>
      <c r="I21" s="24">
        <v>117.059</v>
      </c>
      <c r="J21" s="24">
        <v>36.767000000000003</v>
      </c>
      <c r="K21" s="24">
        <v>6.3215700000000004</v>
      </c>
      <c r="L21" s="24">
        <v>4.7906000000000004</v>
      </c>
      <c r="M21" s="24">
        <v>26.062000000000001</v>
      </c>
      <c r="N21" s="24">
        <v>0.36180000000000001</v>
      </c>
      <c r="O21" s="24">
        <v>0</v>
      </c>
      <c r="P21" s="24">
        <v>5.04E-2</v>
      </c>
      <c r="Q21" s="24">
        <v>1.38E-2</v>
      </c>
      <c r="R21" s="24">
        <v>0.38090000000000002</v>
      </c>
      <c r="S21" s="25">
        <v>0</v>
      </c>
    </row>
    <row r="22" spans="1:19" x14ac:dyDescent="0.25">
      <c r="A22" s="28"/>
      <c r="B22" s="26" t="s">
        <v>31</v>
      </c>
      <c r="C22" s="24"/>
      <c r="D22" s="52">
        <f>D16+D17+D18+D19+D20+D21</f>
        <v>0</v>
      </c>
      <c r="E22" s="27">
        <v>22.752563000000002</v>
      </c>
      <c r="F22" s="27">
        <v>20.158671999999996</v>
      </c>
      <c r="G22" s="27">
        <v>77.295596000000003</v>
      </c>
      <c r="H22" s="27" t="s">
        <v>329</v>
      </c>
      <c r="I22" s="27">
        <v>259.524</v>
      </c>
      <c r="J22" s="27">
        <v>700.93299999999999</v>
      </c>
      <c r="K22" s="27">
        <v>52.723569999999995</v>
      </c>
      <c r="L22" s="27">
        <v>56.994599999999998</v>
      </c>
      <c r="M22" s="27">
        <v>340.26900000000001</v>
      </c>
      <c r="N22" s="27">
        <v>4.4043999999999999</v>
      </c>
      <c r="O22" s="27">
        <v>17</v>
      </c>
      <c r="P22" s="27">
        <v>0.23733000000000001</v>
      </c>
      <c r="Q22" s="27">
        <v>0.24338000000000001</v>
      </c>
      <c r="R22" s="27">
        <v>5.7928999999999995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17"/>
      <c r="B24" s="23" t="s">
        <v>306</v>
      </c>
      <c r="C24" s="24">
        <v>75</v>
      </c>
      <c r="D24" s="25"/>
      <c r="E24" s="25">
        <v>7.6864928000000008</v>
      </c>
      <c r="F24" s="24">
        <v>4.8817912000000003</v>
      </c>
      <c r="G24" s="24">
        <v>31.177500899999998</v>
      </c>
      <c r="H24" s="24">
        <v>173</v>
      </c>
      <c r="I24" s="24">
        <v>258.24773999999996</v>
      </c>
      <c r="J24" s="24">
        <v>119.48579999999998</v>
      </c>
      <c r="K24" s="24">
        <v>15.902349999999998</v>
      </c>
      <c r="L24" s="24">
        <v>13.216999999999999</v>
      </c>
      <c r="M24" s="24">
        <v>113.52439999999999</v>
      </c>
      <c r="N24" s="24">
        <v>1.9475800000000003</v>
      </c>
      <c r="O24" s="24">
        <v>1472.0629999999999</v>
      </c>
      <c r="P24" s="24">
        <v>0.13520799999999999</v>
      </c>
      <c r="Q24" s="24">
        <v>0.440996</v>
      </c>
      <c r="R24" s="24">
        <v>2.2902800000000001</v>
      </c>
      <c r="S24" s="25">
        <v>0</v>
      </c>
    </row>
    <row r="25" spans="1:19" x14ac:dyDescent="0.25">
      <c r="A25" s="17" t="s">
        <v>28</v>
      </c>
      <c r="B25" s="23" t="s">
        <v>45</v>
      </c>
      <c r="C25" s="24">
        <v>200</v>
      </c>
      <c r="D25" s="25"/>
      <c r="E25" s="25">
        <v>0.19</v>
      </c>
      <c r="F25" s="24">
        <v>4.7939999999999997E-2</v>
      </c>
      <c r="G25" s="24">
        <v>13.6591</v>
      </c>
      <c r="H25" s="24">
        <v>60</v>
      </c>
      <c r="I25" s="24">
        <v>0.97</v>
      </c>
      <c r="J25" s="24">
        <v>25.25</v>
      </c>
      <c r="K25" s="24">
        <v>5.4</v>
      </c>
      <c r="L25" s="24">
        <v>4.4000000000000004</v>
      </c>
      <c r="M25" s="24">
        <v>8.24</v>
      </c>
      <c r="N25" s="24">
        <v>0.86499999999999999</v>
      </c>
      <c r="O25" s="24">
        <v>5.0000000000000001E-4</v>
      </c>
      <c r="P25" s="24">
        <v>7.000000000000001E-4</v>
      </c>
      <c r="Q25" s="24">
        <v>0.01</v>
      </c>
      <c r="R25" s="24">
        <v>0.08</v>
      </c>
      <c r="S25" s="25">
        <v>0</v>
      </c>
    </row>
    <row r="26" spans="1:19" x14ac:dyDescent="0.25">
      <c r="A26" s="17"/>
      <c r="B26" s="23" t="s">
        <v>332</v>
      </c>
      <c r="C26" s="24">
        <v>100</v>
      </c>
      <c r="D26" s="54"/>
      <c r="E26" s="25">
        <v>0.71200000000000008</v>
      </c>
      <c r="F26" s="24">
        <v>0.71200000000000008</v>
      </c>
      <c r="G26" s="24">
        <v>17.444000000000003</v>
      </c>
      <c r="H26" s="24">
        <v>100</v>
      </c>
      <c r="I26" s="24">
        <v>46.28</v>
      </c>
      <c r="J26" s="24">
        <v>494.84</v>
      </c>
      <c r="K26" s="24">
        <v>28.48</v>
      </c>
      <c r="L26" s="24">
        <v>16.02</v>
      </c>
      <c r="M26" s="24">
        <v>19.579999999999998</v>
      </c>
      <c r="N26" s="24">
        <v>3.9160000000000004</v>
      </c>
      <c r="O26" s="24">
        <v>0</v>
      </c>
      <c r="P26" s="24">
        <v>5.3399999999999996E-2</v>
      </c>
      <c r="Q26" s="24">
        <v>3.56E-2</v>
      </c>
      <c r="R26" s="24">
        <v>0.53400000000000003</v>
      </c>
      <c r="S26" s="25">
        <v>0</v>
      </c>
    </row>
    <row r="27" spans="1:19" x14ac:dyDescent="0.25">
      <c r="A27" s="17"/>
      <c r="B27" s="31" t="s">
        <v>31</v>
      </c>
      <c r="C27" s="22"/>
      <c r="D27" s="55"/>
      <c r="E27" s="21">
        <v>0.71200000000000008</v>
      </c>
      <c r="F27" s="21">
        <v>0.71200000000000008</v>
      </c>
      <c r="G27" s="21">
        <v>17.444000000000003</v>
      </c>
      <c r="H27" s="21">
        <v>333</v>
      </c>
      <c r="I27" s="21">
        <v>46.28</v>
      </c>
      <c r="J27" s="21">
        <v>494.84</v>
      </c>
      <c r="K27" s="21">
        <v>28.48</v>
      </c>
      <c r="L27" s="21">
        <v>16.02</v>
      </c>
      <c r="M27" s="21">
        <v>19.579999999999998</v>
      </c>
      <c r="N27" s="21">
        <v>3.9160000000000004</v>
      </c>
      <c r="O27" s="21">
        <v>0</v>
      </c>
      <c r="P27" s="21">
        <v>5.3399999999999996E-2</v>
      </c>
      <c r="Q27" s="21">
        <v>3.56E-2</v>
      </c>
      <c r="R27" s="21">
        <v>0.53400000000000003</v>
      </c>
      <c r="S27" s="21">
        <v>0</v>
      </c>
    </row>
    <row r="28" spans="1:19" x14ac:dyDescent="0.25">
      <c r="A28" s="28"/>
      <c r="B28" s="26" t="s">
        <v>46</v>
      </c>
      <c r="C28" s="24"/>
      <c r="D28" s="24"/>
      <c r="E28" s="32">
        <v>33.683893000000005</v>
      </c>
      <c r="F28" s="32">
        <v>29.581111999999994</v>
      </c>
      <c r="G28" s="32">
        <v>138.35293849999999</v>
      </c>
      <c r="H28" s="32">
        <v>2145.5</v>
      </c>
      <c r="I28" s="32">
        <v>330.45899999999995</v>
      </c>
      <c r="J28" s="32">
        <v>1289.9704999999999</v>
      </c>
      <c r="K28" s="32">
        <v>142.12607</v>
      </c>
      <c r="L28" s="32">
        <v>90.734599999999986</v>
      </c>
      <c r="M28" s="32">
        <v>469.834</v>
      </c>
      <c r="N28" s="32">
        <v>9.7876499999999993</v>
      </c>
      <c r="O28" s="32">
        <v>80.750500000000002</v>
      </c>
      <c r="P28" s="32">
        <v>0.35000500000000001</v>
      </c>
      <c r="Q28" s="32">
        <v>0.43163000000000007</v>
      </c>
      <c r="R28" s="32">
        <v>6.8876499999999989</v>
      </c>
      <c r="S28" s="32">
        <v>60</v>
      </c>
    </row>
    <row r="29" spans="1:19" x14ac:dyDescent="0.25">
      <c r="D29" s="60"/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8:A9"/>
    <mergeCell ref="B8:B9"/>
    <mergeCell ref="C8:C9"/>
    <mergeCell ref="E8:G8"/>
    <mergeCell ref="H8:H9"/>
    <mergeCell ref="I8:N8"/>
    <mergeCell ref="O8:S8"/>
    <mergeCell ref="P6:S6"/>
    <mergeCell ref="A7:T7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C19" sqref="C19"/>
    </sheetView>
  </sheetViews>
  <sheetFormatPr defaultRowHeight="15" x14ac:dyDescent="0.25"/>
  <cols>
    <col min="2" max="2" width="13.28515625" customWidth="1"/>
    <col min="4" max="4" width="7.570312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289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x14ac:dyDescent="0.25">
      <c r="A11" s="28" t="s">
        <v>66</v>
      </c>
      <c r="B11" s="23" t="s">
        <v>281</v>
      </c>
      <c r="C11" s="24" t="s">
        <v>352</v>
      </c>
      <c r="D11" s="25"/>
      <c r="E11" s="25">
        <v>7.8173126000000002</v>
      </c>
      <c r="F11" s="24">
        <v>10.796165600000002</v>
      </c>
      <c r="G11" s="24">
        <v>27.718245100000001</v>
      </c>
      <c r="H11" s="24">
        <v>345</v>
      </c>
      <c r="I11" s="24">
        <v>430.8141</v>
      </c>
      <c r="J11" s="24">
        <v>131.5386</v>
      </c>
      <c r="K11" s="24">
        <v>24.107700000000005</v>
      </c>
      <c r="L11" s="24">
        <v>13.765100000000002</v>
      </c>
      <c r="M11" s="24">
        <v>100.29260000000001</v>
      </c>
      <c r="N11" s="24">
        <v>1.2383199999999999</v>
      </c>
      <c r="O11" s="24">
        <v>32</v>
      </c>
      <c r="P11" s="24">
        <v>0.13592199999999999</v>
      </c>
      <c r="Q11" s="24">
        <v>0.102548</v>
      </c>
      <c r="R11" s="24">
        <v>1.32474</v>
      </c>
      <c r="S11" s="25">
        <v>0</v>
      </c>
    </row>
    <row r="12" spans="1:20" x14ac:dyDescent="0.25">
      <c r="A12" s="17" t="s">
        <v>28</v>
      </c>
      <c r="B12" s="23" t="s">
        <v>45</v>
      </c>
      <c r="C12" s="24">
        <v>200</v>
      </c>
      <c r="D12" s="25"/>
      <c r="E12" s="25">
        <v>0.19</v>
      </c>
      <c r="F12" s="24">
        <v>4.7939999999999997E-2</v>
      </c>
      <c r="G12" s="24">
        <v>13.6591</v>
      </c>
      <c r="H12" s="24">
        <v>60</v>
      </c>
      <c r="I12" s="24">
        <v>0.97</v>
      </c>
      <c r="J12" s="24">
        <v>25.25</v>
      </c>
      <c r="K12" s="24">
        <v>5.4</v>
      </c>
      <c r="L12" s="24">
        <v>4.4000000000000004</v>
      </c>
      <c r="M12" s="24">
        <v>8.24</v>
      </c>
      <c r="N12" s="24">
        <v>0.86499999999999999</v>
      </c>
      <c r="O12" s="24">
        <v>5.0000000000000001E-4</v>
      </c>
      <c r="P12" s="24">
        <v>7.000000000000001E-4</v>
      </c>
      <c r="Q12" s="24">
        <v>0.01</v>
      </c>
      <c r="R12" s="24">
        <v>0.08</v>
      </c>
      <c r="S12" s="25">
        <v>0</v>
      </c>
    </row>
    <row r="13" spans="1:20" x14ac:dyDescent="0.25">
      <c r="A13" s="28"/>
      <c r="B13" s="26" t="s">
        <v>266</v>
      </c>
      <c r="C13" s="24">
        <v>50</v>
      </c>
      <c r="D13" s="60"/>
      <c r="E13" s="27">
        <v>8.0073126000000006</v>
      </c>
      <c r="F13" s="27">
        <v>10.844105600000002</v>
      </c>
      <c r="G13" s="27">
        <v>41.377345099999999</v>
      </c>
      <c r="H13" s="27">
        <v>148</v>
      </c>
      <c r="I13" s="27">
        <v>431.78410000000002</v>
      </c>
      <c r="J13" s="27">
        <v>156.7886</v>
      </c>
      <c r="K13" s="27">
        <v>29.507700000000007</v>
      </c>
      <c r="L13" s="27">
        <v>18.165100000000002</v>
      </c>
      <c r="M13" s="27">
        <v>108.5326</v>
      </c>
      <c r="N13" s="27">
        <v>2.1033200000000001</v>
      </c>
      <c r="O13" s="27">
        <v>32.000500000000002</v>
      </c>
      <c r="P13" s="27">
        <v>0.13662199999999999</v>
      </c>
      <c r="Q13" s="27">
        <v>0.112548</v>
      </c>
      <c r="R13" s="27">
        <v>1.4047400000000001</v>
      </c>
      <c r="S13" s="27">
        <v>0</v>
      </c>
    </row>
    <row r="14" spans="1:20" x14ac:dyDescent="0.25">
      <c r="A14" s="28"/>
      <c r="B14" s="29" t="s">
        <v>32</v>
      </c>
      <c r="C14" s="24"/>
      <c r="D14" s="25"/>
      <c r="E14" s="25"/>
      <c r="F14" s="24"/>
      <c r="G14" s="24"/>
      <c r="H14" s="24">
        <v>553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</row>
    <row r="15" spans="1:20" ht="22.5" x14ac:dyDescent="0.25">
      <c r="A15" s="28" t="s">
        <v>171</v>
      </c>
      <c r="B15" s="23" t="s">
        <v>307</v>
      </c>
      <c r="C15" s="24">
        <v>60</v>
      </c>
      <c r="D15" s="25"/>
      <c r="E15" s="25">
        <v>0.9</v>
      </c>
      <c r="F15" s="24">
        <v>5</v>
      </c>
      <c r="G15" s="24">
        <v>4.3</v>
      </c>
      <c r="H15" s="24">
        <v>88</v>
      </c>
      <c r="I15" s="24">
        <v>300</v>
      </c>
      <c r="J15" s="24">
        <v>139</v>
      </c>
      <c r="K15" s="24">
        <v>23</v>
      </c>
      <c r="L15" s="24">
        <v>13</v>
      </c>
      <c r="M15" s="24">
        <v>28</v>
      </c>
      <c r="N15" s="24">
        <v>0.6</v>
      </c>
      <c r="O15" s="24">
        <v>0</v>
      </c>
      <c r="P15" s="24">
        <v>0.02</v>
      </c>
      <c r="Q15" s="24">
        <v>0.02</v>
      </c>
      <c r="R15" s="24">
        <v>0.1</v>
      </c>
      <c r="S15" s="25">
        <v>0</v>
      </c>
    </row>
    <row r="16" spans="1:20" x14ac:dyDescent="0.25">
      <c r="A16" s="28" t="s">
        <v>69</v>
      </c>
      <c r="B16" s="23" t="s">
        <v>282</v>
      </c>
      <c r="C16" s="24">
        <v>250</v>
      </c>
      <c r="D16" s="25"/>
      <c r="E16" s="25">
        <v>1.6040479999999999</v>
      </c>
      <c r="F16" s="24">
        <v>4.6361600000000003</v>
      </c>
      <c r="G16" s="24">
        <v>9.3407600000000013</v>
      </c>
      <c r="H16" s="24">
        <v>446.2</v>
      </c>
      <c r="I16" s="24">
        <v>24.984000000000002</v>
      </c>
      <c r="J16" s="24">
        <v>294.48</v>
      </c>
      <c r="K16" s="24">
        <v>35.304000000000002</v>
      </c>
      <c r="L16" s="24">
        <v>19.64</v>
      </c>
      <c r="M16" s="24">
        <v>44.952000000000005</v>
      </c>
      <c r="N16" s="24">
        <v>0.87960000000000005</v>
      </c>
      <c r="O16" s="24">
        <v>6</v>
      </c>
      <c r="P16" s="24">
        <v>4.58E-2</v>
      </c>
      <c r="Q16" s="24">
        <v>5.16E-2</v>
      </c>
      <c r="R16" s="24">
        <v>0.54560000000000008</v>
      </c>
      <c r="S16" s="25">
        <v>0</v>
      </c>
    </row>
    <row r="17" spans="1:19" ht="22.5" x14ac:dyDescent="0.25">
      <c r="A17" s="17" t="s">
        <v>357</v>
      </c>
      <c r="B17" s="23" t="s">
        <v>353</v>
      </c>
      <c r="C17" s="24">
        <v>100</v>
      </c>
      <c r="D17" s="25"/>
      <c r="E17" s="25">
        <v>8.5109999999999992</v>
      </c>
      <c r="F17" s="24">
        <v>7.8070000000000004</v>
      </c>
      <c r="G17" s="24">
        <v>5.8280000000000003</v>
      </c>
      <c r="H17" s="24">
        <v>290</v>
      </c>
      <c r="I17" s="24">
        <v>547.85</v>
      </c>
      <c r="J17" s="24">
        <v>164.52500000000001</v>
      </c>
      <c r="K17" s="24">
        <v>20.341000000000001</v>
      </c>
      <c r="L17" s="24">
        <v>16.309000000000001</v>
      </c>
      <c r="M17" s="24">
        <v>97.155000000000001</v>
      </c>
      <c r="N17" s="24">
        <v>0.627</v>
      </c>
      <c r="O17" s="24">
        <v>10.25</v>
      </c>
      <c r="P17" s="24">
        <v>1.056</v>
      </c>
      <c r="Q17" s="24">
        <v>7.7799999999999994E-2</v>
      </c>
      <c r="R17" s="24">
        <v>1.837</v>
      </c>
      <c r="S17" s="25">
        <v>0</v>
      </c>
    </row>
    <row r="18" spans="1:19" x14ac:dyDescent="0.25">
      <c r="A18" s="17" t="s">
        <v>73</v>
      </c>
      <c r="B18" s="23" t="s">
        <v>308</v>
      </c>
      <c r="C18" s="24">
        <v>200</v>
      </c>
      <c r="D18" s="25"/>
      <c r="E18" s="25">
        <v>1.5715577999999999</v>
      </c>
      <c r="F18" s="24">
        <v>4.2029240000000003</v>
      </c>
      <c r="G18" s="24">
        <v>9.4759847000000015</v>
      </c>
      <c r="H18" s="24">
        <v>202</v>
      </c>
      <c r="I18" s="24">
        <v>279.88300000000004</v>
      </c>
      <c r="J18" s="24">
        <v>333.12799999999999</v>
      </c>
      <c r="K18" s="24">
        <v>24.8935</v>
      </c>
      <c r="L18" s="24">
        <v>20.655000000000001</v>
      </c>
      <c r="M18" s="24">
        <v>44.980999999999995</v>
      </c>
      <c r="N18" s="24">
        <v>0.71625000000000005</v>
      </c>
      <c r="O18" s="24">
        <v>0</v>
      </c>
      <c r="P18" s="24">
        <v>6.8919999999999995E-2</v>
      </c>
      <c r="Q18" s="24">
        <v>5.0720000000000001E-2</v>
      </c>
      <c r="R18" s="24">
        <v>0.85580000000000012</v>
      </c>
      <c r="S18" s="25">
        <v>0</v>
      </c>
    </row>
    <row r="19" spans="1:19" ht="22.5" x14ac:dyDescent="0.25">
      <c r="A19" s="17" t="s">
        <v>75</v>
      </c>
      <c r="B19" s="23" t="s">
        <v>309</v>
      </c>
      <c r="C19" s="24">
        <v>200</v>
      </c>
      <c r="D19" s="25"/>
      <c r="E19" s="25">
        <v>0.56999999999999995</v>
      </c>
      <c r="F19" s="24">
        <v>7.9899999999999999E-2</v>
      </c>
      <c r="G19" s="24">
        <v>28.633150000000001</v>
      </c>
      <c r="H19" s="24">
        <v>130</v>
      </c>
      <c r="I19" s="24">
        <v>2.5499999999999998</v>
      </c>
      <c r="J19" s="24">
        <v>202.25</v>
      </c>
      <c r="K19" s="24">
        <v>23.5</v>
      </c>
      <c r="L19" s="24">
        <v>15.15</v>
      </c>
      <c r="M19" s="24">
        <v>19.899999999999999</v>
      </c>
      <c r="N19" s="24">
        <v>0.76</v>
      </c>
      <c r="O19" s="24">
        <v>0</v>
      </c>
      <c r="P19" s="24">
        <v>8.5000000000000006E-3</v>
      </c>
      <c r="Q19" s="24">
        <v>2.2000000000000002E-2</v>
      </c>
      <c r="R19" s="24">
        <v>0.29499999999999998</v>
      </c>
      <c r="S19" s="25">
        <v>60</v>
      </c>
    </row>
    <row r="20" spans="1:19" ht="22.5" x14ac:dyDescent="0.25">
      <c r="A20" s="17"/>
      <c r="B20" s="23" t="s">
        <v>117</v>
      </c>
      <c r="C20" s="24">
        <v>60</v>
      </c>
      <c r="D20" s="25"/>
      <c r="E20" s="25">
        <v>4.6500000000000004</v>
      </c>
      <c r="F20" s="24">
        <v>0.47</v>
      </c>
      <c r="G20" s="24">
        <v>30.914999999999999</v>
      </c>
      <c r="H20" s="24">
        <v>127.2</v>
      </c>
      <c r="I20" s="24">
        <v>195.1</v>
      </c>
      <c r="J20" s="24">
        <v>61.28</v>
      </c>
      <c r="K20" s="24">
        <v>10.54</v>
      </c>
      <c r="L20" s="24">
        <v>7.8479999999999999</v>
      </c>
      <c r="M20" s="24">
        <v>43.436</v>
      </c>
      <c r="N20" s="24">
        <v>0.60289999999999999</v>
      </c>
      <c r="O20" s="24">
        <v>0</v>
      </c>
      <c r="P20" s="24">
        <v>8.4000000000000005E-2</v>
      </c>
      <c r="Q20" s="24">
        <v>2.3E-2</v>
      </c>
      <c r="R20" s="24">
        <v>0.63490000000000002</v>
      </c>
      <c r="S20" s="25">
        <v>0</v>
      </c>
    </row>
    <row r="21" spans="1:19" x14ac:dyDescent="0.25">
      <c r="A21" s="28"/>
      <c r="B21" s="26" t="s">
        <v>31</v>
      </c>
      <c r="C21" s="24"/>
      <c r="D21" s="60">
        <f>D15+D16+D17+D18+D19+D20</f>
        <v>0</v>
      </c>
      <c r="E21" s="27">
        <v>15.1259158</v>
      </c>
      <c r="F21" s="27">
        <v>23.106983999999997</v>
      </c>
      <c r="G21" s="27">
        <v>83.627394699999996</v>
      </c>
      <c r="H21" s="27">
        <v>1201.7</v>
      </c>
      <c r="I21" s="27">
        <v>866.327</v>
      </c>
      <c r="J21" s="27">
        <v>1020.2380000000001</v>
      </c>
      <c r="K21" s="27">
        <v>104.23009999999999</v>
      </c>
      <c r="L21" s="27">
        <v>74.233000000000004</v>
      </c>
      <c r="M21" s="27">
        <v>230.29900000000001</v>
      </c>
      <c r="N21" s="27">
        <v>4.0227500000000003</v>
      </c>
      <c r="O21" s="27">
        <v>27.55</v>
      </c>
      <c r="P21" s="27">
        <v>0.86971999999999983</v>
      </c>
      <c r="Q21" s="27">
        <v>0.21332000000000001</v>
      </c>
      <c r="R21" s="27">
        <v>3.8773</v>
      </c>
      <c r="S21" s="27">
        <v>60</v>
      </c>
    </row>
    <row r="22" spans="1:19" x14ac:dyDescent="0.25">
      <c r="A22" s="28"/>
      <c r="B22" s="29" t="s">
        <v>44</v>
      </c>
      <c r="C22" s="24"/>
      <c r="D22" s="25"/>
      <c r="E22" s="2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</row>
    <row r="23" spans="1:19" x14ac:dyDescent="0.25">
      <c r="A23" s="28" t="s">
        <v>124</v>
      </c>
      <c r="B23" s="23" t="s">
        <v>340</v>
      </c>
      <c r="C23" s="24">
        <v>50</v>
      </c>
      <c r="D23" s="25"/>
      <c r="E23" s="25">
        <v>0.22420000000000001</v>
      </c>
      <c r="F23" s="24">
        <v>5.1699999999999989E-2</v>
      </c>
      <c r="G23" s="24">
        <v>13.768300000000002</v>
      </c>
      <c r="H23" s="24">
        <v>339</v>
      </c>
      <c r="I23" s="24">
        <v>1.41</v>
      </c>
      <c r="J23" s="24">
        <v>31.77</v>
      </c>
      <c r="K23" s="24">
        <v>7</v>
      </c>
      <c r="L23" s="24">
        <v>4.88</v>
      </c>
      <c r="M23" s="24">
        <v>9.1199999999999992</v>
      </c>
      <c r="N23" s="24">
        <v>0.88900000000000001</v>
      </c>
      <c r="O23" s="24">
        <v>5.0000000000000001E-4</v>
      </c>
      <c r="P23" s="24">
        <v>2.3E-3</v>
      </c>
      <c r="Q23" s="24">
        <v>1.0800000000000001E-2</v>
      </c>
      <c r="R23" s="24">
        <v>8.4000000000000005E-2</v>
      </c>
      <c r="S23" s="25">
        <v>0</v>
      </c>
    </row>
    <row r="24" spans="1:19" x14ac:dyDescent="0.25">
      <c r="A24" s="17" t="s">
        <v>123</v>
      </c>
      <c r="B24" s="23" t="s">
        <v>326</v>
      </c>
      <c r="C24" s="24">
        <v>75</v>
      </c>
      <c r="D24" s="25"/>
      <c r="E24" s="25">
        <v>1.98</v>
      </c>
      <c r="F24" s="24">
        <v>0.66</v>
      </c>
      <c r="G24" s="24">
        <v>27.72</v>
      </c>
      <c r="H24" s="24">
        <v>179.5</v>
      </c>
      <c r="I24" s="24">
        <v>40.92</v>
      </c>
      <c r="J24" s="24">
        <v>459.36</v>
      </c>
      <c r="K24" s="24">
        <v>10.56</v>
      </c>
      <c r="L24" s="24">
        <v>55.44</v>
      </c>
      <c r="M24" s="24">
        <v>36.96</v>
      </c>
      <c r="N24" s="24">
        <v>0.79200000000000004</v>
      </c>
      <c r="O24" s="24">
        <v>0</v>
      </c>
      <c r="P24" s="24">
        <v>5.28E-2</v>
      </c>
      <c r="Q24" s="24">
        <v>6.6000000000000003E-2</v>
      </c>
      <c r="R24" s="24">
        <v>0.79200000000000004</v>
      </c>
      <c r="S24" s="25">
        <v>0</v>
      </c>
    </row>
    <row r="25" spans="1:19" x14ac:dyDescent="0.25">
      <c r="A25" s="17"/>
      <c r="B25" s="26" t="s">
        <v>265</v>
      </c>
      <c r="C25" s="24">
        <v>200</v>
      </c>
      <c r="D25" s="60">
        <f>D23+D24</f>
        <v>0</v>
      </c>
      <c r="E25" s="27">
        <v>1.98</v>
      </c>
      <c r="F25" s="27">
        <v>0.66</v>
      </c>
      <c r="G25" s="27">
        <v>27.72</v>
      </c>
      <c r="H25" s="27">
        <v>60</v>
      </c>
      <c r="I25" s="27">
        <v>40.92</v>
      </c>
      <c r="J25" s="27">
        <v>459.36</v>
      </c>
      <c r="K25" s="27">
        <v>10.56</v>
      </c>
      <c r="L25" s="27">
        <v>55.44</v>
      </c>
      <c r="M25" s="27">
        <v>36.96</v>
      </c>
      <c r="N25" s="27">
        <v>0.79200000000000004</v>
      </c>
      <c r="O25" s="27">
        <v>0</v>
      </c>
      <c r="P25" s="27">
        <v>5.28E-2</v>
      </c>
      <c r="Q25" s="27">
        <v>6.6000000000000003E-2</v>
      </c>
      <c r="R25" s="27">
        <v>0.79200000000000004</v>
      </c>
      <c r="S25" s="27">
        <v>0</v>
      </c>
    </row>
    <row r="26" spans="1:19" x14ac:dyDescent="0.25">
      <c r="A26" s="28"/>
      <c r="B26" s="26" t="s">
        <v>267</v>
      </c>
      <c r="C26" s="24"/>
      <c r="D26" s="60"/>
      <c r="E26" s="27"/>
      <c r="F26" s="27"/>
      <c r="G26" s="27"/>
      <c r="H26" s="27">
        <v>578.5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x14ac:dyDescent="0.25">
      <c r="A27" s="28"/>
      <c r="B27" s="26" t="s">
        <v>46</v>
      </c>
      <c r="C27" s="24"/>
      <c r="D27" s="60"/>
      <c r="E27" s="32">
        <v>25.113228400000001</v>
      </c>
      <c r="F27" s="32">
        <v>34.6110896</v>
      </c>
      <c r="G27" s="32">
        <v>152.72473980000001</v>
      </c>
      <c r="H27" s="32">
        <v>2339.1999999999998</v>
      </c>
      <c r="I27" s="32">
        <v>1339.0311000000002</v>
      </c>
      <c r="J27" s="32">
        <v>1636.3866000000003</v>
      </c>
      <c r="K27" s="32">
        <v>144.2978</v>
      </c>
      <c r="L27" s="32">
        <v>147.8381</v>
      </c>
      <c r="M27" s="32">
        <v>375.79159999999996</v>
      </c>
      <c r="N27" s="32">
        <v>6.9180700000000002</v>
      </c>
      <c r="O27" s="32">
        <v>59.5505</v>
      </c>
      <c r="P27" s="32">
        <v>1.0591419999999998</v>
      </c>
      <c r="Q27" s="32">
        <v>0.39186799999999999</v>
      </c>
      <c r="R27" s="32">
        <v>6.0740400000000001</v>
      </c>
      <c r="S27" s="32">
        <v>60</v>
      </c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C20" sqref="C20"/>
    </sheetView>
  </sheetViews>
  <sheetFormatPr defaultRowHeight="15" x14ac:dyDescent="0.25"/>
  <cols>
    <col min="2" max="2" width="13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290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x14ac:dyDescent="0.25">
      <c r="A11" s="28" t="s">
        <v>22</v>
      </c>
      <c r="B11" s="23" t="s">
        <v>277</v>
      </c>
      <c r="C11" s="24" t="s">
        <v>352</v>
      </c>
      <c r="D11" s="25"/>
      <c r="E11" s="25">
        <v>6.1358500000000005</v>
      </c>
      <c r="F11" s="24">
        <v>6.5889999999999995</v>
      </c>
      <c r="G11" s="24">
        <v>30.046834999999998</v>
      </c>
      <c r="H11" s="24">
        <v>350</v>
      </c>
      <c r="I11" s="24">
        <v>42.045000000000002</v>
      </c>
      <c r="J11" s="24">
        <v>190.26</v>
      </c>
      <c r="K11" s="24">
        <v>101.46</v>
      </c>
      <c r="L11" s="24">
        <v>41.625</v>
      </c>
      <c r="M11" s="24">
        <v>156.375</v>
      </c>
      <c r="N11" s="24">
        <v>1.111</v>
      </c>
      <c r="O11" s="24">
        <v>42.5</v>
      </c>
      <c r="P11" s="24">
        <v>0.188</v>
      </c>
      <c r="Q11" s="24">
        <v>0.13350000000000001</v>
      </c>
      <c r="R11" s="24">
        <v>0.68</v>
      </c>
      <c r="S11" s="25">
        <v>0</v>
      </c>
    </row>
    <row r="12" spans="1:20" x14ac:dyDescent="0.25">
      <c r="A12" s="28" t="s">
        <v>78</v>
      </c>
      <c r="B12" s="20" t="s">
        <v>271</v>
      </c>
      <c r="C12" s="24" t="s">
        <v>261</v>
      </c>
      <c r="D12" s="25"/>
      <c r="E12" s="25">
        <v>5.34</v>
      </c>
      <c r="F12" s="24">
        <v>4.6050000000000004</v>
      </c>
      <c r="G12" s="24">
        <v>12.36</v>
      </c>
      <c r="H12" s="24">
        <v>261</v>
      </c>
      <c r="I12" s="24">
        <v>199.53</v>
      </c>
      <c r="J12" s="24">
        <v>37.71</v>
      </c>
      <c r="K12" s="24">
        <v>136.21</v>
      </c>
      <c r="L12" s="24">
        <v>8.44</v>
      </c>
      <c r="M12" s="24">
        <v>92.37</v>
      </c>
      <c r="N12" s="24">
        <v>0.39</v>
      </c>
      <c r="O12" s="24">
        <v>39</v>
      </c>
      <c r="P12" s="24">
        <v>3.9599999999999996E-2</v>
      </c>
      <c r="Q12" s="24">
        <v>5.4199999999999998E-2</v>
      </c>
      <c r="R12" s="24">
        <v>0.28400000000000003</v>
      </c>
      <c r="S12" s="25">
        <v>0</v>
      </c>
    </row>
    <row r="13" spans="1:20" x14ac:dyDescent="0.25">
      <c r="A13" s="17" t="s">
        <v>28</v>
      </c>
      <c r="B13" s="23" t="s">
        <v>155</v>
      </c>
      <c r="C13" s="24">
        <v>200</v>
      </c>
      <c r="D13" s="25"/>
      <c r="E13" s="25">
        <v>0.19</v>
      </c>
      <c r="F13" s="24">
        <v>4.7939999999999997E-2</v>
      </c>
      <c r="G13" s="24">
        <v>13.6591</v>
      </c>
      <c r="H13" s="24">
        <v>140</v>
      </c>
      <c r="I13" s="24">
        <v>0.97</v>
      </c>
      <c r="J13" s="24">
        <v>25.25</v>
      </c>
      <c r="K13" s="24">
        <v>5.4</v>
      </c>
      <c r="L13" s="24">
        <v>4.4000000000000004</v>
      </c>
      <c r="M13" s="24">
        <v>8.24</v>
      </c>
      <c r="N13" s="24">
        <v>0.86499999999999999</v>
      </c>
      <c r="O13" s="24">
        <v>5.0000000000000001E-4</v>
      </c>
      <c r="P13" s="24">
        <v>7.000000000000001E-4</v>
      </c>
      <c r="Q13" s="24">
        <v>0.01</v>
      </c>
      <c r="R13" s="24">
        <v>0.08</v>
      </c>
      <c r="S13" s="25">
        <v>0</v>
      </c>
    </row>
    <row r="14" spans="1:20" x14ac:dyDescent="0.25">
      <c r="A14" s="28"/>
      <c r="B14" s="26" t="s">
        <v>31</v>
      </c>
      <c r="C14" s="24"/>
      <c r="D14" s="52">
        <f>D11+D12+D13</f>
        <v>0</v>
      </c>
      <c r="E14" s="27">
        <v>11.665850000000001</v>
      </c>
      <c r="F14" s="27">
        <v>11.24194</v>
      </c>
      <c r="G14" s="27">
        <v>56.065935000000003</v>
      </c>
      <c r="H14" s="27">
        <v>751</v>
      </c>
      <c r="I14" s="27">
        <v>242.54499999999999</v>
      </c>
      <c r="J14" s="27">
        <v>253.22</v>
      </c>
      <c r="K14" s="27">
        <v>243.07000000000002</v>
      </c>
      <c r="L14" s="27">
        <v>54.464999999999996</v>
      </c>
      <c r="M14" s="27">
        <v>256.98500000000001</v>
      </c>
      <c r="N14" s="27">
        <v>2.3659999999999997</v>
      </c>
      <c r="O14" s="27">
        <v>81.500500000000002</v>
      </c>
      <c r="P14" s="27">
        <v>0.2283</v>
      </c>
      <c r="Q14" s="27">
        <v>0.19770000000000001</v>
      </c>
      <c r="R14" s="27">
        <v>1.044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x14ac:dyDescent="0.25">
      <c r="A16" s="28" t="s">
        <v>172</v>
      </c>
      <c r="B16" s="23" t="s">
        <v>173</v>
      </c>
      <c r="C16" s="24">
        <v>60</v>
      </c>
      <c r="D16" s="25"/>
      <c r="E16" s="25">
        <v>5.0999999999999996</v>
      </c>
      <c r="F16" s="24">
        <v>6.6</v>
      </c>
      <c r="G16" s="24">
        <v>2.2999999999999998</v>
      </c>
      <c r="H16" s="24">
        <v>89</v>
      </c>
      <c r="I16" s="24">
        <v>580</v>
      </c>
      <c r="J16" s="24">
        <v>40.25</v>
      </c>
      <c r="K16" s="24">
        <v>12.25</v>
      </c>
      <c r="L16" s="24">
        <v>5.75</v>
      </c>
      <c r="M16" s="24">
        <v>36</v>
      </c>
      <c r="N16" s="24">
        <v>0.35</v>
      </c>
      <c r="O16" s="24">
        <v>5</v>
      </c>
      <c r="P16" s="24">
        <v>0.04</v>
      </c>
      <c r="Q16" s="24">
        <v>0.08</v>
      </c>
      <c r="R16" s="24">
        <v>0.9</v>
      </c>
      <c r="S16" s="25">
        <v>0</v>
      </c>
    </row>
    <row r="17" spans="1:19" ht="22.5" x14ac:dyDescent="0.25">
      <c r="A17" s="17" t="s">
        <v>125</v>
      </c>
      <c r="B17" s="23" t="s">
        <v>310</v>
      </c>
      <c r="C17" s="24">
        <v>250</v>
      </c>
      <c r="D17" s="25"/>
      <c r="E17" s="25">
        <v>3.492</v>
      </c>
      <c r="F17" s="24">
        <v>5.0990000000000002</v>
      </c>
      <c r="G17" s="24">
        <v>14.869399999999999</v>
      </c>
      <c r="H17" s="24">
        <v>203</v>
      </c>
      <c r="I17" s="24">
        <v>137.72</v>
      </c>
      <c r="J17" s="24">
        <v>407.07799999999997</v>
      </c>
      <c r="K17" s="24">
        <v>18.016000000000002</v>
      </c>
      <c r="L17" s="24">
        <v>25.204000000000001</v>
      </c>
      <c r="M17" s="24">
        <v>92.27</v>
      </c>
      <c r="N17" s="24">
        <v>0.96980000000000011</v>
      </c>
      <c r="O17" s="24">
        <v>0</v>
      </c>
      <c r="P17" s="24">
        <v>9.3400000000000011E-2</v>
      </c>
      <c r="Q17" s="24">
        <v>7.1000000000000008E-2</v>
      </c>
      <c r="R17" s="24">
        <v>1.806</v>
      </c>
      <c r="S17" s="25">
        <v>0</v>
      </c>
    </row>
    <row r="18" spans="1:19" x14ac:dyDescent="0.25">
      <c r="A18" s="17" t="s">
        <v>130</v>
      </c>
      <c r="B18" s="23" t="s">
        <v>311</v>
      </c>
      <c r="C18" s="24">
        <v>100</v>
      </c>
      <c r="D18" s="25"/>
      <c r="E18" s="25">
        <v>20.5</v>
      </c>
      <c r="F18" s="24">
        <v>6.05</v>
      </c>
      <c r="G18" s="24"/>
      <c r="H18" s="24">
        <v>262</v>
      </c>
      <c r="I18" s="24">
        <v>70</v>
      </c>
      <c r="J18" s="24">
        <v>335</v>
      </c>
      <c r="K18" s="24">
        <v>20</v>
      </c>
      <c r="L18" s="24">
        <v>30</v>
      </c>
      <c r="M18" s="24">
        <v>200</v>
      </c>
      <c r="N18" s="24">
        <v>0.6</v>
      </c>
      <c r="O18" s="24">
        <v>30</v>
      </c>
      <c r="P18" s="24">
        <v>0.2</v>
      </c>
      <c r="Q18" s="24">
        <v>0.16</v>
      </c>
      <c r="R18" s="24">
        <v>4.5</v>
      </c>
      <c r="S18" s="25">
        <v>0</v>
      </c>
    </row>
    <row r="19" spans="1:19" x14ac:dyDescent="0.25">
      <c r="A19" s="17" t="s">
        <v>132</v>
      </c>
      <c r="B19" s="23" t="s">
        <v>355</v>
      </c>
      <c r="C19" s="24">
        <v>200</v>
      </c>
      <c r="D19" s="25"/>
      <c r="E19" s="25">
        <v>3.536</v>
      </c>
      <c r="F19" s="24">
        <v>2.621</v>
      </c>
      <c r="G19" s="24">
        <v>21.821999999999999</v>
      </c>
      <c r="H19" s="24">
        <v>332.8</v>
      </c>
      <c r="I19" s="24">
        <v>1.5429999999999999</v>
      </c>
      <c r="J19" s="24">
        <v>42.808</v>
      </c>
      <c r="K19" s="24">
        <v>7.29</v>
      </c>
      <c r="L19" s="24">
        <v>5.4320000000000004</v>
      </c>
      <c r="M19" s="24">
        <v>30.585999999999999</v>
      </c>
      <c r="N19" s="24">
        <v>0.55000000000000004</v>
      </c>
      <c r="O19" s="24">
        <v>14</v>
      </c>
      <c r="P19" s="24">
        <v>5.8000000000000003E-2</v>
      </c>
      <c r="Q19" s="24">
        <v>1.77E-2</v>
      </c>
      <c r="R19" s="24">
        <v>0.41</v>
      </c>
      <c r="S19" s="25">
        <v>0</v>
      </c>
    </row>
    <row r="20" spans="1:19" x14ac:dyDescent="0.25">
      <c r="A20" s="17" t="s">
        <v>81</v>
      </c>
      <c r="B20" s="23" t="s">
        <v>312</v>
      </c>
      <c r="C20" s="24">
        <v>200</v>
      </c>
      <c r="D20" s="25"/>
      <c r="E20" s="25">
        <v>2.2800000000000001E-2</v>
      </c>
      <c r="F20" s="24">
        <v>0</v>
      </c>
      <c r="G20" s="24">
        <v>29.174600000000002</v>
      </c>
      <c r="H20" s="24">
        <v>87.6</v>
      </c>
      <c r="I20" s="24">
        <v>0.1</v>
      </c>
      <c r="J20" s="24">
        <v>0.3</v>
      </c>
      <c r="K20" s="24">
        <v>0.3</v>
      </c>
      <c r="L20" s="24">
        <v>0</v>
      </c>
      <c r="M20" s="24">
        <v>0</v>
      </c>
      <c r="N20" s="24">
        <v>0.03</v>
      </c>
      <c r="O20" s="24">
        <v>0</v>
      </c>
      <c r="P20" s="24">
        <v>0</v>
      </c>
      <c r="Q20" s="24">
        <v>0</v>
      </c>
      <c r="R20" s="24">
        <v>0</v>
      </c>
      <c r="S20" s="25">
        <v>60</v>
      </c>
    </row>
    <row r="21" spans="1:19" ht="22.5" x14ac:dyDescent="0.25">
      <c r="A21" s="17"/>
      <c r="B21" s="23" t="s">
        <v>117</v>
      </c>
      <c r="C21" s="24">
        <v>60</v>
      </c>
      <c r="D21" s="25"/>
      <c r="E21" s="25">
        <v>2.7919999999999998</v>
      </c>
      <c r="F21" s="24">
        <v>0.28299999999999997</v>
      </c>
      <c r="G21" s="24">
        <v>18.55</v>
      </c>
      <c r="H21" s="24">
        <v>127.2</v>
      </c>
      <c r="I21" s="24">
        <v>117.059</v>
      </c>
      <c r="J21" s="24">
        <v>36.767000000000003</v>
      </c>
      <c r="K21" s="24">
        <v>6.3215700000000004</v>
      </c>
      <c r="L21" s="24">
        <v>4.7906000000000004</v>
      </c>
      <c r="M21" s="24">
        <v>26.062000000000001</v>
      </c>
      <c r="N21" s="24">
        <v>0.36180000000000001</v>
      </c>
      <c r="O21" s="24">
        <v>0</v>
      </c>
      <c r="P21" s="24">
        <v>5.04E-2</v>
      </c>
      <c r="Q21" s="24">
        <v>1.38E-2</v>
      </c>
      <c r="R21" s="24">
        <v>0.38090000000000002</v>
      </c>
      <c r="S21" s="25">
        <v>0</v>
      </c>
    </row>
    <row r="22" spans="1:19" x14ac:dyDescent="0.25">
      <c r="A22" s="28"/>
      <c r="B22" s="26" t="s">
        <v>31</v>
      </c>
      <c r="C22" s="24"/>
      <c r="D22" s="52">
        <f>D16+D17+D18+D19+D20+D21</f>
        <v>0</v>
      </c>
      <c r="E22" s="27">
        <v>28.849419999999999</v>
      </c>
      <c r="F22" s="27">
        <v>14.33</v>
      </c>
      <c r="G22" s="27">
        <v>157.74600000000001</v>
      </c>
      <c r="H22" s="27">
        <v>1041.0999999999999</v>
      </c>
      <c r="I22" s="27">
        <v>629.78</v>
      </c>
      <c r="J22" s="27">
        <v>2614.1999999999998</v>
      </c>
      <c r="K22" s="27">
        <v>117.227</v>
      </c>
      <c r="L22" s="27">
        <v>152.90199999999999</v>
      </c>
      <c r="M22" s="27">
        <v>668.55399999999997</v>
      </c>
      <c r="N22" s="27">
        <v>6.6367399999999996</v>
      </c>
      <c r="O22" s="27">
        <v>47</v>
      </c>
      <c r="P22" s="27">
        <v>0.77930999999999995</v>
      </c>
      <c r="Q22" s="27">
        <v>0.578546</v>
      </c>
      <c r="R22" s="27">
        <v>13.87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17" t="s">
        <v>127</v>
      </c>
      <c r="B24" s="23" t="s">
        <v>265</v>
      </c>
      <c r="C24" s="24">
        <v>200</v>
      </c>
      <c r="D24" s="25"/>
      <c r="E24" s="25">
        <v>4.2093199999999991</v>
      </c>
      <c r="F24" s="24">
        <v>3.8922399999999997</v>
      </c>
      <c r="G24" s="24">
        <v>38.223184999999994</v>
      </c>
      <c r="H24" s="24">
        <v>60</v>
      </c>
      <c r="I24" s="24">
        <v>151.27500000000001</v>
      </c>
      <c r="J24" s="24">
        <v>64.396500000000003</v>
      </c>
      <c r="K24" s="24">
        <v>17.107999999999997</v>
      </c>
      <c r="L24" s="24">
        <v>7.827</v>
      </c>
      <c r="M24" s="24">
        <v>46.352499999999999</v>
      </c>
      <c r="N24" s="24">
        <v>0.61615000000000009</v>
      </c>
      <c r="O24" s="24">
        <v>25.25</v>
      </c>
      <c r="P24" s="24">
        <v>7.4999999999999997E-2</v>
      </c>
      <c r="Q24" s="24">
        <v>4.2300000000000004E-2</v>
      </c>
      <c r="R24" s="24">
        <v>0.58899999999999997</v>
      </c>
      <c r="S24" s="25">
        <v>0</v>
      </c>
    </row>
    <row r="25" spans="1:19" x14ac:dyDescent="0.25">
      <c r="A25" s="28"/>
      <c r="B25" s="20" t="s">
        <v>299</v>
      </c>
      <c r="C25" s="24">
        <v>50</v>
      </c>
      <c r="D25" s="25"/>
      <c r="E25" s="25">
        <v>5.8</v>
      </c>
      <c r="F25" s="24">
        <v>6.4</v>
      </c>
      <c r="G25" s="24">
        <v>9.4</v>
      </c>
      <c r="H25" s="24">
        <v>167</v>
      </c>
      <c r="I25" s="24">
        <v>100</v>
      </c>
      <c r="J25" s="24">
        <v>292</v>
      </c>
      <c r="K25" s="24">
        <v>240</v>
      </c>
      <c r="L25" s="24">
        <v>28</v>
      </c>
      <c r="M25" s="24">
        <v>180</v>
      </c>
      <c r="N25" s="24">
        <v>0.2</v>
      </c>
      <c r="O25" s="24">
        <v>40</v>
      </c>
      <c r="P25" s="24">
        <v>0.08</v>
      </c>
      <c r="Q25" s="24">
        <v>0.3</v>
      </c>
      <c r="R25" s="24">
        <v>0.2</v>
      </c>
      <c r="S25" s="25">
        <v>0</v>
      </c>
    </row>
    <row r="26" spans="1:19" x14ac:dyDescent="0.25">
      <c r="A26" s="17"/>
      <c r="B26" s="31" t="s">
        <v>266</v>
      </c>
      <c r="C26" s="22">
        <v>50</v>
      </c>
      <c r="D26" s="54"/>
      <c r="E26" s="21">
        <v>10.009319999999999</v>
      </c>
      <c r="F26" s="21">
        <v>10.29224</v>
      </c>
      <c r="G26" s="21">
        <v>47.623184999999992</v>
      </c>
      <c r="H26" s="21">
        <v>148</v>
      </c>
      <c r="I26" s="21">
        <v>251.27500000000001</v>
      </c>
      <c r="J26" s="21">
        <v>356.3965</v>
      </c>
      <c r="K26" s="21">
        <v>257.108</v>
      </c>
      <c r="L26" s="21">
        <v>35.826999999999998</v>
      </c>
      <c r="M26" s="21">
        <v>226.35249999999999</v>
      </c>
      <c r="N26" s="21">
        <v>0.81615000000000015</v>
      </c>
      <c r="O26" s="21">
        <v>65.25</v>
      </c>
      <c r="P26" s="21">
        <v>0.155</v>
      </c>
      <c r="Q26" s="21">
        <v>0.34229999999999999</v>
      </c>
      <c r="R26" s="21">
        <v>0.78899999999999992</v>
      </c>
      <c r="S26" s="21">
        <v>0</v>
      </c>
    </row>
    <row r="27" spans="1:19" x14ac:dyDescent="0.25">
      <c r="A27" s="28"/>
      <c r="B27" s="26" t="s">
        <v>46</v>
      </c>
      <c r="C27" s="24"/>
      <c r="D27" s="55"/>
      <c r="E27" s="32">
        <v>38.813251600000001</v>
      </c>
      <c r="F27" s="32">
        <v>39.308340000000001</v>
      </c>
      <c r="G27" s="32">
        <v>185.476112</v>
      </c>
      <c r="H27" s="32">
        <v>2167.1</v>
      </c>
      <c r="I27" s="32"/>
      <c r="J27" s="32">
        <v>1936.0855000000001</v>
      </c>
      <c r="K27" s="32">
        <v>545.37757000000011</v>
      </c>
      <c r="L27" s="32">
        <v>161.43459999999999</v>
      </c>
      <c r="M27" s="32">
        <v>769.41989999999998</v>
      </c>
      <c r="N27" s="32">
        <v>7.0657899999999998</v>
      </c>
      <c r="O27" s="32">
        <v>146.75049999999999</v>
      </c>
      <c r="P27" s="32">
        <v>0.70985999999999994</v>
      </c>
      <c r="Q27" s="32">
        <v>0.78719600000000001</v>
      </c>
      <c r="R27" s="32">
        <v>7.8864200000000011</v>
      </c>
      <c r="S27" s="32">
        <v>60</v>
      </c>
    </row>
    <row r="28" spans="1:19" x14ac:dyDescent="0.25">
      <c r="D28" s="24"/>
    </row>
    <row r="29" spans="1:19" x14ac:dyDescent="0.25">
      <c r="D29" s="60"/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C19" sqref="C19"/>
    </sheetView>
  </sheetViews>
  <sheetFormatPr defaultRowHeight="15" x14ac:dyDescent="0.25"/>
  <cols>
    <col min="2" max="2" width="14.140625" customWidth="1"/>
  </cols>
  <sheetData>
    <row r="1" spans="1:20" ht="15.75" x14ac:dyDescent="0.25">
      <c r="A1" s="7"/>
      <c r="B1" s="8"/>
      <c r="C1" s="126" t="s">
        <v>350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351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291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ht="33.75" x14ac:dyDescent="0.25">
      <c r="A11" s="17" t="s">
        <v>22</v>
      </c>
      <c r="B11" s="20" t="s">
        <v>23</v>
      </c>
      <c r="C11" s="21" t="s">
        <v>352</v>
      </c>
      <c r="D11" s="21"/>
      <c r="E11" s="22">
        <v>4.2534999999999998</v>
      </c>
      <c r="F11" s="22">
        <v>5.7904</v>
      </c>
      <c r="G11" s="22">
        <v>29.57591</v>
      </c>
      <c r="H11" s="22">
        <v>345</v>
      </c>
      <c r="I11" s="22">
        <v>42.255000000000003</v>
      </c>
      <c r="J11" s="22">
        <v>144.13499999999999</v>
      </c>
      <c r="K11" s="22">
        <v>93.974999999999994</v>
      </c>
      <c r="L11" s="22">
        <v>27</v>
      </c>
      <c r="M11" s="22">
        <v>118.5</v>
      </c>
      <c r="N11" s="22">
        <v>0.42850000000000005</v>
      </c>
      <c r="O11" s="22">
        <v>42.5</v>
      </c>
      <c r="P11" s="22">
        <v>5.6899999999999999E-2</v>
      </c>
      <c r="Q11" s="22">
        <v>0.13170000000000001</v>
      </c>
      <c r="R11" s="22">
        <v>0.60799999999999998</v>
      </c>
      <c r="S11" s="22">
        <v>0</v>
      </c>
    </row>
    <row r="12" spans="1:20" x14ac:dyDescent="0.25">
      <c r="A12" s="17" t="s">
        <v>28</v>
      </c>
      <c r="B12" s="23" t="s">
        <v>313</v>
      </c>
      <c r="C12" s="24">
        <v>200</v>
      </c>
      <c r="D12" s="25"/>
      <c r="E12" s="25">
        <v>0.19</v>
      </c>
      <c r="F12" s="24">
        <v>4.7939999999999997E-2</v>
      </c>
      <c r="G12" s="24">
        <v>13.6591</v>
      </c>
      <c r="H12" s="24">
        <v>151.9</v>
      </c>
      <c r="I12" s="24">
        <v>0.97</v>
      </c>
      <c r="J12" s="24">
        <v>25.25</v>
      </c>
      <c r="K12" s="24">
        <v>5.4</v>
      </c>
      <c r="L12" s="24">
        <v>4.4000000000000004</v>
      </c>
      <c r="M12" s="24">
        <v>8.24</v>
      </c>
      <c r="N12" s="24">
        <v>0.86499999999999999</v>
      </c>
      <c r="O12" s="24">
        <v>5.0000000000000001E-4</v>
      </c>
      <c r="P12" s="24">
        <v>7.000000000000001E-4</v>
      </c>
      <c r="Q12" s="24">
        <v>0.01</v>
      </c>
      <c r="R12" s="24">
        <v>0.08</v>
      </c>
      <c r="S12" s="25">
        <v>0</v>
      </c>
    </row>
    <row r="13" spans="1:20" x14ac:dyDescent="0.25">
      <c r="A13" s="17"/>
      <c r="B13" s="23" t="s">
        <v>314</v>
      </c>
      <c r="C13" s="24">
        <v>30</v>
      </c>
      <c r="D13" s="25"/>
      <c r="E13" s="25">
        <v>1.86</v>
      </c>
      <c r="F13" s="24">
        <v>0.18</v>
      </c>
      <c r="G13" s="24">
        <v>12.36</v>
      </c>
      <c r="H13" s="24">
        <v>147</v>
      </c>
      <c r="I13" s="24">
        <v>78.03</v>
      </c>
      <c r="J13" s="24">
        <v>24.51</v>
      </c>
      <c r="K13" s="24">
        <v>4.21</v>
      </c>
      <c r="L13" s="24">
        <v>3.19</v>
      </c>
      <c r="M13" s="24">
        <v>17.37</v>
      </c>
      <c r="N13" s="24">
        <v>0.24</v>
      </c>
      <c r="O13" s="24">
        <v>0</v>
      </c>
      <c r="P13" s="24">
        <v>3.3599999999999998E-2</v>
      </c>
      <c r="Q13" s="24">
        <v>9.1999999999999998E-3</v>
      </c>
      <c r="R13" s="24">
        <v>0.254</v>
      </c>
      <c r="S13" s="25">
        <v>0</v>
      </c>
    </row>
    <row r="14" spans="1:20" x14ac:dyDescent="0.25">
      <c r="A14" s="28"/>
      <c r="B14" s="26" t="s">
        <v>31</v>
      </c>
      <c r="C14" s="24"/>
      <c r="D14" s="60">
        <f>D11+D12+D13</f>
        <v>0</v>
      </c>
      <c r="E14" s="27">
        <v>6.3035000000000005</v>
      </c>
      <c r="F14" s="27">
        <v>6.0183399999999994</v>
      </c>
      <c r="G14" s="27">
        <v>55.595010000000002</v>
      </c>
      <c r="H14" s="27">
        <v>643.9</v>
      </c>
      <c r="I14" s="27">
        <v>121.255</v>
      </c>
      <c r="J14" s="27">
        <v>193.89499999999998</v>
      </c>
      <c r="K14" s="27">
        <v>103.58499999999999</v>
      </c>
      <c r="L14" s="27">
        <v>34.589999999999996</v>
      </c>
      <c r="M14" s="27">
        <v>144.10999999999999</v>
      </c>
      <c r="N14" s="27">
        <v>1.5335000000000001</v>
      </c>
      <c r="O14" s="27">
        <v>42.500500000000002</v>
      </c>
      <c r="P14" s="27">
        <v>9.1200000000000003E-2</v>
      </c>
      <c r="Q14" s="27">
        <v>0.15090000000000003</v>
      </c>
      <c r="R14" s="27">
        <v>0.94199999999999995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ht="22.5" x14ac:dyDescent="0.25">
      <c r="A16" s="35" t="s">
        <v>174</v>
      </c>
      <c r="B16" s="23" t="s">
        <v>175</v>
      </c>
      <c r="C16" s="24">
        <v>60</v>
      </c>
      <c r="D16" s="25"/>
      <c r="E16" s="25">
        <v>1.8</v>
      </c>
      <c r="F16" s="24">
        <v>5</v>
      </c>
      <c r="G16" s="24">
        <v>23</v>
      </c>
      <c r="H16" s="24">
        <v>63</v>
      </c>
      <c r="I16" s="24">
        <v>49</v>
      </c>
      <c r="J16" s="24">
        <v>342</v>
      </c>
      <c r="K16" s="24">
        <v>45</v>
      </c>
      <c r="L16" s="24">
        <v>26</v>
      </c>
      <c r="M16" s="24">
        <v>51</v>
      </c>
      <c r="N16" s="24">
        <v>1.7</v>
      </c>
      <c r="O16" s="24">
        <v>0</v>
      </c>
      <c r="P16" s="24">
        <v>0.02</v>
      </c>
      <c r="Q16" s="24">
        <v>0.05</v>
      </c>
      <c r="R16" s="24">
        <v>0.2</v>
      </c>
      <c r="S16" s="25">
        <v>0</v>
      </c>
    </row>
    <row r="17" spans="1:19" ht="22.5" x14ac:dyDescent="0.25">
      <c r="A17" s="17" t="s">
        <v>136</v>
      </c>
      <c r="B17" s="23" t="s">
        <v>137</v>
      </c>
      <c r="C17" s="24">
        <v>250</v>
      </c>
      <c r="D17" s="25"/>
      <c r="E17" s="25">
        <v>77</v>
      </c>
      <c r="F17" s="24">
        <v>6.6745360000000007</v>
      </c>
      <c r="G17" s="24">
        <v>23.207305333333338</v>
      </c>
      <c r="H17" s="24">
        <v>169.75</v>
      </c>
      <c r="I17" s="24">
        <v>29.754333333333335</v>
      </c>
      <c r="J17" s="24">
        <v>524.85400000000004</v>
      </c>
      <c r="K17" s="24">
        <v>26.676000000000005</v>
      </c>
      <c r="L17" s="24">
        <v>32.072000000000003</v>
      </c>
      <c r="M17" s="24">
        <v>123.78866666666667</v>
      </c>
      <c r="N17" s="24">
        <v>1.8840666666666666</v>
      </c>
      <c r="O17" s="24">
        <v>12.5</v>
      </c>
      <c r="P17" s="24">
        <v>0.14809000000000003</v>
      </c>
      <c r="Q17" s="24">
        <v>0.13321333333333332</v>
      </c>
      <c r="R17" s="24">
        <v>2.4050666666666665</v>
      </c>
      <c r="S17" s="25">
        <v>0</v>
      </c>
    </row>
    <row r="18" spans="1:19" x14ac:dyDescent="0.25">
      <c r="A18" s="17" t="s">
        <v>83</v>
      </c>
      <c r="B18" s="23" t="s">
        <v>268</v>
      </c>
      <c r="C18" s="24" t="s">
        <v>272</v>
      </c>
      <c r="D18" s="25"/>
      <c r="E18" s="25">
        <v>9.8617466666666651</v>
      </c>
      <c r="F18" s="24">
        <v>19.062106666666665</v>
      </c>
      <c r="G18" s="24">
        <v>3.8956146666666673</v>
      </c>
      <c r="H18" s="24">
        <v>182.5</v>
      </c>
      <c r="I18" s="24">
        <v>67.730666666666664</v>
      </c>
      <c r="J18" s="24">
        <v>184.50666666666666</v>
      </c>
      <c r="K18" s="24">
        <v>8.8000000000000007</v>
      </c>
      <c r="L18" s="24">
        <v>14.42</v>
      </c>
      <c r="M18" s="24">
        <v>107.97333333333333</v>
      </c>
      <c r="N18" s="24">
        <v>1.62</v>
      </c>
      <c r="O18" s="24">
        <v>20.5</v>
      </c>
      <c r="P18" s="24">
        <v>1.4121266666666665</v>
      </c>
      <c r="Q18" s="24">
        <v>8.9226666666666662E-2</v>
      </c>
      <c r="R18" s="24">
        <v>2.5984000000000003</v>
      </c>
      <c r="S18" s="25">
        <v>0</v>
      </c>
    </row>
    <row r="19" spans="1:19" ht="22.5" x14ac:dyDescent="0.25">
      <c r="A19" s="28" t="s">
        <v>52</v>
      </c>
      <c r="B19" s="23" t="s">
        <v>131</v>
      </c>
      <c r="C19" s="24">
        <v>200</v>
      </c>
      <c r="D19" s="25"/>
      <c r="E19" s="25">
        <v>2.0426199999999999</v>
      </c>
      <c r="F19" s="24">
        <v>2.9563600000000001</v>
      </c>
      <c r="G19" s="24">
        <v>13.365170000000001</v>
      </c>
      <c r="H19" s="24">
        <v>300</v>
      </c>
      <c r="I19" s="24">
        <v>12.3</v>
      </c>
      <c r="J19" s="24">
        <v>508.59</v>
      </c>
      <c r="K19" s="24">
        <v>27.39</v>
      </c>
      <c r="L19" s="24">
        <v>21.765000000000001</v>
      </c>
      <c r="M19" s="24">
        <v>64.14</v>
      </c>
      <c r="N19" s="24">
        <v>0.79150000000000009</v>
      </c>
      <c r="O19" s="24">
        <v>17</v>
      </c>
      <c r="P19" s="24">
        <v>0.10895000000000001</v>
      </c>
      <c r="Q19" s="24">
        <v>8.6550000000000002E-2</v>
      </c>
      <c r="R19" s="24">
        <v>1.1299999999999999</v>
      </c>
      <c r="S19" s="25">
        <v>0</v>
      </c>
    </row>
    <row r="20" spans="1:19" ht="22.5" x14ac:dyDescent="0.25">
      <c r="A20" s="17" t="s">
        <v>121</v>
      </c>
      <c r="B20" s="23" t="s">
        <v>315</v>
      </c>
      <c r="C20" s="24">
        <v>200</v>
      </c>
      <c r="D20" s="25"/>
      <c r="E20" s="25">
        <v>0.38285000000000002</v>
      </c>
      <c r="F20" s="24">
        <v>0.13818000000000003</v>
      </c>
      <c r="G20" s="24">
        <v>22.75</v>
      </c>
      <c r="H20" s="24">
        <v>143.80000000000001</v>
      </c>
      <c r="I20" s="24">
        <v>2.0699999999999998</v>
      </c>
      <c r="J20" s="24">
        <v>17.010000000000002</v>
      </c>
      <c r="K20" s="24">
        <v>9.4</v>
      </c>
      <c r="L20" s="24">
        <v>2.54</v>
      </c>
      <c r="M20" s="24">
        <v>3.24</v>
      </c>
      <c r="N20" s="24">
        <v>0.40199999999999997</v>
      </c>
      <c r="O20" s="24">
        <v>0</v>
      </c>
      <c r="P20" s="24">
        <v>9.8000000000000014E-3</v>
      </c>
      <c r="Q20" s="24">
        <v>3.1399999999999997E-2</v>
      </c>
      <c r="R20" s="24">
        <v>0.127</v>
      </c>
      <c r="S20" s="25">
        <v>60</v>
      </c>
    </row>
    <row r="21" spans="1:19" ht="22.5" x14ac:dyDescent="0.25">
      <c r="A21" s="17"/>
      <c r="B21" s="23" t="s">
        <v>43</v>
      </c>
      <c r="C21" s="24">
        <v>60</v>
      </c>
      <c r="D21" s="25"/>
      <c r="E21" s="25">
        <v>1.86</v>
      </c>
      <c r="F21" s="24">
        <v>0.18</v>
      </c>
      <c r="G21" s="24">
        <v>12.36</v>
      </c>
      <c r="H21" s="24">
        <v>127.2</v>
      </c>
      <c r="I21" s="24">
        <v>78.03</v>
      </c>
      <c r="J21" s="24">
        <v>24.51</v>
      </c>
      <c r="K21" s="24">
        <v>4.21</v>
      </c>
      <c r="L21" s="24">
        <v>3.19</v>
      </c>
      <c r="M21" s="24">
        <v>17.37</v>
      </c>
      <c r="N21" s="24">
        <v>0.24</v>
      </c>
      <c r="O21" s="24">
        <v>0</v>
      </c>
      <c r="P21" s="24">
        <v>3.3599999999999998E-2</v>
      </c>
      <c r="Q21" s="24">
        <v>9.1999999999999998E-3</v>
      </c>
      <c r="R21" s="24">
        <v>0.254</v>
      </c>
      <c r="S21" s="25">
        <v>0</v>
      </c>
    </row>
    <row r="22" spans="1:19" x14ac:dyDescent="0.25">
      <c r="A22" s="28"/>
      <c r="B22" s="26" t="s">
        <v>31</v>
      </c>
      <c r="C22" s="24"/>
      <c r="D22" s="60"/>
      <c r="E22" s="27">
        <v>22.474143999999999</v>
      </c>
      <c r="F22" s="27">
        <v>29.011182666666663</v>
      </c>
      <c r="G22" s="27">
        <v>75.578090000000003</v>
      </c>
      <c r="H22" s="27">
        <v>986.35</v>
      </c>
      <c r="I22" s="27">
        <v>189.88499999999999</v>
      </c>
      <c r="J22" s="27">
        <v>1259.4706666666666</v>
      </c>
      <c r="K22" s="27">
        <v>76.475999999999999</v>
      </c>
      <c r="L22" s="27">
        <v>73.987000000000009</v>
      </c>
      <c r="M22" s="27">
        <v>316.512</v>
      </c>
      <c r="N22" s="27">
        <v>4.9375666666666671</v>
      </c>
      <c r="O22" s="27">
        <v>50</v>
      </c>
      <c r="P22" s="27">
        <v>1.7125666666666668</v>
      </c>
      <c r="Q22" s="27">
        <v>0.34958999999999996</v>
      </c>
      <c r="R22" s="27">
        <v>6.5144666666666655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17"/>
      <c r="B24" s="23" t="s">
        <v>265</v>
      </c>
      <c r="C24" s="24">
        <v>200</v>
      </c>
      <c r="D24" s="25"/>
      <c r="E24" s="25">
        <v>7.6864928000000008</v>
      </c>
      <c r="F24" s="24">
        <v>4.8817912000000003</v>
      </c>
      <c r="G24" s="24">
        <v>31.177500899999998</v>
      </c>
      <c r="H24" s="24">
        <v>60</v>
      </c>
      <c r="I24" s="24">
        <v>258.24773999999996</v>
      </c>
      <c r="J24" s="24">
        <v>119.48579999999998</v>
      </c>
      <c r="K24" s="24">
        <v>15.902349999999998</v>
      </c>
      <c r="L24" s="24">
        <v>13.216999999999999</v>
      </c>
      <c r="M24" s="24">
        <v>113.52439999999999</v>
      </c>
      <c r="N24" s="24">
        <v>1.9475800000000003</v>
      </c>
      <c r="O24" s="24">
        <v>1472.0629999999999</v>
      </c>
      <c r="P24" s="24">
        <v>0.13520799999999999</v>
      </c>
      <c r="Q24" s="24">
        <v>0.440996</v>
      </c>
      <c r="R24" s="24">
        <v>2.2902800000000001</v>
      </c>
      <c r="S24" s="25">
        <v>0</v>
      </c>
    </row>
    <row r="25" spans="1:19" x14ac:dyDescent="0.25">
      <c r="A25" s="17" t="s">
        <v>28</v>
      </c>
      <c r="B25" s="23" t="s">
        <v>266</v>
      </c>
      <c r="C25" s="24">
        <v>50</v>
      </c>
      <c r="D25" s="25"/>
      <c r="E25" s="25">
        <v>0.19</v>
      </c>
      <c r="F25" s="24">
        <v>4.7939999999999997E-2</v>
      </c>
      <c r="G25" s="24">
        <v>13.6591</v>
      </c>
      <c r="H25" s="24">
        <v>148</v>
      </c>
      <c r="I25" s="24">
        <v>0.97</v>
      </c>
      <c r="J25" s="24">
        <v>25.25</v>
      </c>
      <c r="K25" s="24">
        <v>5.4</v>
      </c>
      <c r="L25" s="24">
        <v>4.4000000000000004</v>
      </c>
      <c r="M25" s="24">
        <v>8.24</v>
      </c>
      <c r="N25" s="24">
        <v>0.86499999999999999</v>
      </c>
      <c r="O25" s="24">
        <v>5.0000000000000001E-4</v>
      </c>
      <c r="P25" s="24">
        <v>7.000000000000001E-4</v>
      </c>
      <c r="Q25" s="24">
        <v>0.01</v>
      </c>
      <c r="R25" s="24">
        <v>0.08</v>
      </c>
      <c r="S25" s="25">
        <v>0</v>
      </c>
    </row>
    <row r="26" spans="1:19" x14ac:dyDescent="0.25">
      <c r="A26" s="17"/>
      <c r="B26" s="26" t="s">
        <v>332</v>
      </c>
      <c r="C26" s="24">
        <v>100</v>
      </c>
      <c r="D26" s="60"/>
      <c r="E26" s="27">
        <v>7.8764928000000012</v>
      </c>
      <c r="F26" s="27">
        <v>4.9297312</v>
      </c>
      <c r="G26" s="27">
        <v>44.836600900000001</v>
      </c>
      <c r="H26" s="27">
        <v>208</v>
      </c>
      <c r="I26" s="27">
        <v>259.21773999999999</v>
      </c>
      <c r="J26" s="27">
        <v>144.73579999999998</v>
      </c>
      <c r="K26" s="27">
        <v>21.302349999999997</v>
      </c>
      <c r="L26" s="27">
        <v>17.616999999999997</v>
      </c>
      <c r="M26" s="27">
        <v>121.76439999999998</v>
      </c>
      <c r="N26" s="27">
        <v>2.8125800000000005</v>
      </c>
      <c r="O26" s="27">
        <v>1472.0635</v>
      </c>
      <c r="P26" s="27">
        <v>0.135908</v>
      </c>
      <c r="Q26" s="27">
        <v>0.45099600000000001</v>
      </c>
      <c r="R26" s="27">
        <v>2.3702800000000002</v>
      </c>
      <c r="S26" s="27">
        <v>0</v>
      </c>
    </row>
    <row r="27" spans="1:19" x14ac:dyDescent="0.25">
      <c r="A27" s="17"/>
      <c r="B27" s="31" t="s">
        <v>46</v>
      </c>
      <c r="C27" s="22"/>
      <c r="D27" s="58"/>
      <c r="E27" s="36">
        <v>36.654136800000003</v>
      </c>
      <c r="F27" s="36">
        <v>39.959253866666664</v>
      </c>
      <c r="G27" s="36">
        <v>176.00970090000001</v>
      </c>
      <c r="H27" s="36" t="s">
        <v>330</v>
      </c>
      <c r="I27" s="36">
        <v>570.35773999999992</v>
      </c>
      <c r="J27" s="36">
        <v>1598.1014666666665</v>
      </c>
      <c r="K27" s="36">
        <v>201.36334999999997</v>
      </c>
      <c r="L27" s="36">
        <v>126.19399999999999</v>
      </c>
      <c r="M27" s="36">
        <v>582.38639999999998</v>
      </c>
      <c r="N27" s="36">
        <v>9.2836466666666677</v>
      </c>
      <c r="O27" s="36">
        <v>1564.5640000000001</v>
      </c>
      <c r="P27" s="36">
        <v>1.9396746666666667</v>
      </c>
      <c r="Q27" s="36">
        <v>0.95148600000000005</v>
      </c>
      <c r="R27" s="36">
        <v>9.826746666666665</v>
      </c>
      <c r="S27" s="36">
        <v>60</v>
      </c>
    </row>
    <row r="28" spans="1:19" x14ac:dyDescent="0.25">
      <c r="D28" s="62"/>
    </row>
    <row r="29" spans="1:19" ht="15.75" customHeight="1" x14ac:dyDescent="0.25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</row>
  </sheetData>
  <mergeCells count="15">
    <mergeCell ref="B29:R29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C19" sqref="C19"/>
    </sheetView>
  </sheetViews>
  <sheetFormatPr defaultRowHeight="15" x14ac:dyDescent="0.25"/>
  <cols>
    <col min="2" max="2" width="12.28515625" customWidth="1"/>
    <col min="4" max="4" width="8.4257812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 t="s">
        <v>283</v>
      </c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x14ac:dyDescent="0.25">
      <c r="A11" s="17" t="s">
        <v>134</v>
      </c>
      <c r="B11" s="20" t="s">
        <v>276</v>
      </c>
      <c r="C11" s="24" t="s">
        <v>352</v>
      </c>
      <c r="D11" s="25"/>
      <c r="E11" s="25">
        <v>6.2082299999999986</v>
      </c>
      <c r="F11" s="24">
        <v>13.4838</v>
      </c>
      <c r="G11" s="24">
        <v>31.977854999999998</v>
      </c>
      <c r="H11" s="24">
        <v>370</v>
      </c>
      <c r="I11" s="24">
        <v>645.22500000000002</v>
      </c>
      <c r="J11" s="24">
        <v>285.12</v>
      </c>
      <c r="K11" s="24">
        <v>141.55500000000001</v>
      </c>
      <c r="L11" s="24">
        <v>42.66</v>
      </c>
      <c r="M11" s="24">
        <v>174.88499999999999</v>
      </c>
      <c r="N11" s="24">
        <v>1.2645</v>
      </c>
      <c r="O11" s="24">
        <v>89.25</v>
      </c>
      <c r="P11" s="24">
        <v>0.18</v>
      </c>
      <c r="Q11" s="24">
        <v>0.18345000000000003</v>
      </c>
      <c r="R11" s="24">
        <v>0.63749999999999996</v>
      </c>
      <c r="S11" s="25">
        <v>0</v>
      </c>
    </row>
    <row r="12" spans="1:20" ht="22.5" x14ac:dyDescent="0.25">
      <c r="A12" s="28" t="s">
        <v>78</v>
      </c>
      <c r="B12" s="20" t="s">
        <v>264</v>
      </c>
      <c r="C12" s="24" t="s">
        <v>263</v>
      </c>
      <c r="D12" s="25"/>
      <c r="E12" s="25">
        <v>1.96</v>
      </c>
      <c r="F12" s="24">
        <v>0.18</v>
      </c>
      <c r="G12" s="24">
        <v>26.68</v>
      </c>
      <c r="H12" s="24">
        <v>261</v>
      </c>
      <c r="I12" s="24">
        <v>78.430000000000007</v>
      </c>
      <c r="J12" s="24">
        <v>54.91</v>
      </c>
      <c r="K12" s="24">
        <v>6.61</v>
      </c>
      <c r="L12" s="24">
        <v>4.99</v>
      </c>
      <c r="M12" s="24">
        <v>20.97</v>
      </c>
      <c r="N12" s="24">
        <v>0.32</v>
      </c>
      <c r="O12" s="24">
        <v>0</v>
      </c>
      <c r="P12" s="24">
        <v>3.56E-2</v>
      </c>
      <c r="Q12" s="24">
        <v>1.32E-2</v>
      </c>
      <c r="R12" s="24">
        <v>0.29399999999999998</v>
      </c>
      <c r="S12" s="25">
        <v>0</v>
      </c>
    </row>
    <row r="13" spans="1:20" x14ac:dyDescent="0.25">
      <c r="A13" s="17" t="s">
        <v>28</v>
      </c>
      <c r="B13" s="23" t="s">
        <v>45</v>
      </c>
      <c r="C13" s="24">
        <v>200</v>
      </c>
      <c r="D13" s="25"/>
      <c r="E13" s="25">
        <v>0.19</v>
      </c>
      <c r="F13" s="24">
        <v>4.7939999999999997E-2</v>
      </c>
      <c r="G13" s="24">
        <v>13.6591</v>
      </c>
      <c r="H13" s="24">
        <v>60</v>
      </c>
      <c r="I13" s="24">
        <v>0.97</v>
      </c>
      <c r="J13" s="24">
        <v>25.25</v>
      </c>
      <c r="K13" s="24">
        <v>5.4</v>
      </c>
      <c r="L13" s="24">
        <v>4.4000000000000004</v>
      </c>
      <c r="M13" s="24">
        <v>8.24</v>
      </c>
      <c r="N13" s="24">
        <v>0.86499999999999999</v>
      </c>
      <c r="O13" s="24">
        <v>5.0000000000000001E-4</v>
      </c>
      <c r="P13" s="24">
        <v>7.000000000000001E-4</v>
      </c>
      <c r="Q13" s="24">
        <v>0.01</v>
      </c>
      <c r="R13" s="24">
        <v>0.08</v>
      </c>
      <c r="S13" s="25">
        <v>0</v>
      </c>
    </row>
    <row r="14" spans="1:20" x14ac:dyDescent="0.25">
      <c r="A14" s="28"/>
      <c r="B14" s="26" t="s">
        <v>31</v>
      </c>
      <c r="C14" s="24"/>
      <c r="D14" s="60">
        <f>D11+D12+D13</f>
        <v>0</v>
      </c>
      <c r="E14" s="27">
        <v>8.3582299999999972</v>
      </c>
      <c r="F14" s="27">
        <v>13.711740000000001</v>
      </c>
      <c r="G14" s="27">
        <v>72.316954999999993</v>
      </c>
      <c r="H14" s="27">
        <v>691</v>
      </c>
      <c r="I14" s="27">
        <v>724.625</v>
      </c>
      <c r="J14" s="27">
        <v>365.28</v>
      </c>
      <c r="K14" s="27">
        <v>153.56500000000003</v>
      </c>
      <c r="L14" s="27">
        <v>52.05</v>
      </c>
      <c r="M14" s="27">
        <v>204.095</v>
      </c>
      <c r="N14" s="27">
        <v>2.4495</v>
      </c>
      <c r="O14" s="27">
        <v>89.250500000000002</v>
      </c>
      <c r="P14" s="27">
        <v>0.21629999999999999</v>
      </c>
      <c r="Q14" s="27">
        <v>0.20665000000000003</v>
      </c>
      <c r="R14" s="27">
        <v>1.0115000000000001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ht="56.25" x14ac:dyDescent="0.25">
      <c r="A16" s="28" t="s">
        <v>176</v>
      </c>
      <c r="B16" s="23" t="s">
        <v>177</v>
      </c>
      <c r="C16" s="24">
        <v>60</v>
      </c>
      <c r="D16" s="25"/>
      <c r="E16" s="25">
        <v>2.8</v>
      </c>
      <c r="F16" s="24">
        <v>7</v>
      </c>
      <c r="G16" s="24">
        <v>14.7</v>
      </c>
      <c r="H16" s="24">
        <v>133</v>
      </c>
      <c r="I16" s="24">
        <v>294</v>
      </c>
      <c r="J16" s="24">
        <v>290</v>
      </c>
      <c r="K16" s="24">
        <v>48</v>
      </c>
      <c r="L16" s="24">
        <v>19</v>
      </c>
      <c r="M16" s="24">
        <v>46</v>
      </c>
      <c r="N16" s="24">
        <v>0.7</v>
      </c>
      <c r="O16" s="24">
        <v>20</v>
      </c>
      <c r="P16" s="24">
        <v>0.06</v>
      </c>
      <c r="Q16" s="24">
        <v>0.06</v>
      </c>
      <c r="R16" s="24">
        <v>0.7</v>
      </c>
      <c r="S16" s="25">
        <v>0</v>
      </c>
    </row>
    <row r="17" spans="1:19" ht="33.75" x14ac:dyDescent="0.25">
      <c r="A17" s="17" t="s">
        <v>89</v>
      </c>
      <c r="B17" s="23" t="s">
        <v>90</v>
      </c>
      <c r="C17" s="24">
        <v>250</v>
      </c>
      <c r="D17" s="25"/>
      <c r="E17" s="25">
        <v>3.081728</v>
      </c>
      <c r="F17" s="24">
        <v>4.0490240000000002</v>
      </c>
      <c r="G17" s="24">
        <v>11.793391999999999</v>
      </c>
      <c r="H17" s="24">
        <v>203</v>
      </c>
      <c r="I17" s="24">
        <v>27.916</v>
      </c>
      <c r="J17" s="24">
        <v>339.14</v>
      </c>
      <c r="K17" s="24">
        <v>47.94</v>
      </c>
      <c r="L17" s="24">
        <v>26.28</v>
      </c>
      <c r="M17" s="24">
        <v>79.496000000000009</v>
      </c>
      <c r="N17" s="24">
        <v>1.2912000000000001</v>
      </c>
      <c r="O17" s="24">
        <v>6</v>
      </c>
      <c r="P17" s="24">
        <v>7.6840000000000019E-2</v>
      </c>
      <c r="Q17" s="24">
        <v>6.1120000000000001E-2</v>
      </c>
      <c r="R17" s="24">
        <v>0.61920000000000008</v>
      </c>
      <c r="S17" s="25">
        <v>0</v>
      </c>
    </row>
    <row r="18" spans="1:19" x14ac:dyDescent="0.25">
      <c r="A18" s="17" t="s">
        <v>142</v>
      </c>
      <c r="B18" s="23" t="s">
        <v>140</v>
      </c>
      <c r="C18" s="24" t="s">
        <v>358</v>
      </c>
      <c r="D18" s="25"/>
      <c r="E18" s="25">
        <v>13.495711600000002</v>
      </c>
      <c r="F18" s="24">
        <v>14.568312000000002</v>
      </c>
      <c r="G18" s="24">
        <v>17.496661</v>
      </c>
      <c r="H18" s="24">
        <v>358</v>
      </c>
      <c r="I18" s="24">
        <v>180.26900000000001</v>
      </c>
      <c r="J18" s="24">
        <v>818.66</v>
      </c>
      <c r="K18" s="24">
        <v>23.675999999999998</v>
      </c>
      <c r="L18" s="24">
        <v>41.317999999999998</v>
      </c>
      <c r="M18" s="24">
        <v>188.97839999999999</v>
      </c>
      <c r="N18" s="24">
        <v>2.8409400000000002</v>
      </c>
      <c r="O18" s="24">
        <v>0</v>
      </c>
      <c r="P18" s="24">
        <v>0.17032</v>
      </c>
      <c r="Q18" s="24">
        <v>0.17305600000000004</v>
      </c>
      <c r="R18" s="24">
        <v>4.3439200000000007</v>
      </c>
      <c r="S18" s="25">
        <v>0</v>
      </c>
    </row>
    <row r="19" spans="1:19" x14ac:dyDescent="0.25">
      <c r="A19" s="17" t="s">
        <v>28</v>
      </c>
      <c r="B19" s="23" t="s">
        <v>45</v>
      </c>
      <c r="C19" s="24">
        <v>200</v>
      </c>
      <c r="D19" s="25"/>
      <c r="E19" s="25">
        <v>0.19</v>
      </c>
      <c r="F19" s="24">
        <v>4.7939999999999997E-2</v>
      </c>
      <c r="G19" s="24">
        <v>13.6591</v>
      </c>
      <c r="H19" s="24">
        <v>60</v>
      </c>
      <c r="I19" s="24">
        <v>0.97</v>
      </c>
      <c r="J19" s="24">
        <v>25.25</v>
      </c>
      <c r="K19" s="24">
        <v>5.4</v>
      </c>
      <c r="L19" s="24">
        <v>4.4000000000000004</v>
      </c>
      <c r="M19" s="24">
        <v>8.24</v>
      </c>
      <c r="N19" s="24">
        <v>0.86499999999999999</v>
      </c>
      <c r="O19" s="24">
        <v>5.0000000000000001E-4</v>
      </c>
      <c r="P19" s="24">
        <v>7.000000000000001E-4</v>
      </c>
      <c r="Q19" s="24">
        <v>0.01</v>
      </c>
      <c r="R19" s="24">
        <v>0.08</v>
      </c>
      <c r="S19" s="25">
        <v>60</v>
      </c>
    </row>
    <row r="20" spans="1:19" ht="22.5" x14ac:dyDescent="0.25">
      <c r="A20" s="17"/>
      <c r="B20" s="23" t="s">
        <v>117</v>
      </c>
      <c r="C20" s="24">
        <v>60</v>
      </c>
      <c r="D20" s="25"/>
      <c r="E20" s="25">
        <v>1.86</v>
      </c>
      <c r="F20" s="24">
        <v>0.18</v>
      </c>
      <c r="G20" s="24">
        <v>12.36</v>
      </c>
      <c r="H20" s="24">
        <v>127.2</v>
      </c>
      <c r="I20" s="24">
        <v>78.03</v>
      </c>
      <c r="J20" s="24">
        <v>24.51</v>
      </c>
      <c r="K20" s="24">
        <v>4.21</v>
      </c>
      <c r="L20" s="24">
        <v>3.19</v>
      </c>
      <c r="M20" s="24">
        <v>17.37</v>
      </c>
      <c r="N20" s="24">
        <v>0.24</v>
      </c>
      <c r="O20" s="24">
        <v>0</v>
      </c>
      <c r="P20" s="24">
        <v>3.3599999999999998E-2</v>
      </c>
      <c r="Q20" s="24">
        <v>9.1999999999999998E-3</v>
      </c>
      <c r="R20" s="24">
        <v>0.254</v>
      </c>
      <c r="S20" s="25">
        <v>0</v>
      </c>
    </row>
    <row r="21" spans="1:19" x14ac:dyDescent="0.25">
      <c r="A21" s="28"/>
      <c r="B21" s="26" t="s">
        <v>31</v>
      </c>
      <c r="C21" s="24"/>
      <c r="D21" s="60">
        <f>D16+D17+D18+D19+D20</f>
        <v>0</v>
      </c>
      <c r="E21" s="27">
        <v>18.627439600000002</v>
      </c>
      <c r="F21" s="27">
        <v>18.845276000000002</v>
      </c>
      <c r="G21" s="27">
        <v>55.309153000000002</v>
      </c>
      <c r="H21" s="27">
        <v>881.7</v>
      </c>
      <c r="I21" s="27">
        <v>287.185</v>
      </c>
      <c r="J21" s="27">
        <v>1207.56</v>
      </c>
      <c r="K21" s="27">
        <v>81.225999999999999</v>
      </c>
      <c r="L21" s="27">
        <v>75.188000000000002</v>
      </c>
      <c r="M21" s="27">
        <v>294.08440000000002</v>
      </c>
      <c r="N21" s="27">
        <v>5.237140000000001</v>
      </c>
      <c r="O21" s="27">
        <v>6.0004999999999997</v>
      </c>
      <c r="P21" s="27">
        <v>0.28146000000000004</v>
      </c>
      <c r="Q21" s="27">
        <v>0.25337600000000005</v>
      </c>
      <c r="R21" s="27">
        <v>5.2971200000000014</v>
      </c>
      <c r="S21" s="27">
        <v>60</v>
      </c>
    </row>
    <row r="22" spans="1:19" x14ac:dyDescent="0.25">
      <c r="A22" s="28"/>
      <c r="B22" s="29" t="s">
        <v>44</v>
      </c>
      <c r="C22" s="24"/>
      <c r="D22" s="25"/>
      <c r="E22" s="2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</row>
    <row r="23" spans="1:19" x14ac:dyDescent="0.25">
      <c r="A23" s="17" t="s">
        <v>143</v>
      </c>
      <c r="B23" s="23" t="s">
        <v>317</v>
      </c>
      <c r="C23" s="24">
        <v>65</v>
      </c>
      <c r="D23" s="25"/>
      <c r="E23" s="25">
        <v>5.0968235066666674</v>
      </c>
      <c r="F23" s="24">
        <v>7.0587011733333336</v>
      </c>
      <c r="G23" s="24">
        <v>40.150972680000002</v>
      </c>
      <c r="H23" s="24">
        <v>179.25</v>
      </c>
      <c r="I23" s="24">
        <v>155.63131999999999</v>
      </c>
      <c r="J23" s="24">
        <v>71.742146666666684</v>
      </c>
      <c r="K23" s="24">
        <v>13.769340000000001</v>
      </c>
      <c r="L23" s="24">
        <v>8.68764</v>
      </c>
      <c r="M23" s="24">
        <v>52.28365999999999</v>
      </c>
      <c r="N23" s="24">
        <v>0.71250400000000003</v>
      </c>
      <c r="O23" s="24">
        <v>41.218666666666671</v>
      </c>
      <c r="P23" s="24">
        <v>9.2467266666666673E-2</v>
      </c>
      <c r="Q23" s="24">
        <v>4.4057866666666667E-2</v>
      </c>
      <c r="R23" s="24">
        <v>0.73942266666666678</v>
      </c>
      <c r="S23" s="25">
        <v>0</v>
      </c>
    </row>
    <row r="24" spans="1:19" x14ac:dyDescent="0.25">
      <c r="A24" s="17" t="s">
        <v>91</v>
      </c>
      <c r="B24" s="23" t="s">
        <v>316</v>
      </c>
      <c r="C24" s="24">
        <v>50</v>
      </c>
      <c r="D24" s="25"/>
      <c r="E24" s="25">
        <v>1.5509999999999999</v>
      </c>
      <c r="F24" s="24">
        <v>1.5848800000000001</v>
      </c>
      <c r="G24" s="24">
        <v>2.1749000000000001</v>
      </c>
      <c r="H24" s="24">
        <v>91</v>
      </c>
      <c r="I24" s="24">
        <v>25.82</v>
      </c>
      <c r="J24" s="24">
        <v>97.8</v>
      </c>
      <c r="K24" s="24">
        <v>64.95</v>
      </c>
      <c r="L24" s="24">
        <v>11.4</v>
      </c>
      <c r="M24" s="24">
        <v>53.24</v>
      </c>
      <c r="N24" s="24">
        <v>0.87</v>
      </c>
      <c r="O24" s="24">
        <v>15.000500000000001</v>
      </c>
      <c r="P24" s="24">
        <v>2.07E-2</v>
      </c>
      <c r="Q24" s="24">
        <v>8.5000000000000006E-2</v>
      </c>
      <c r="R24" s="24">
        <v>0.13</v>
      </c>
      <c r="S24" s="25">
        <v>0</v>
      </c>
    </row>
    <row r="25" spans="1:19" ht="21" x14ac:dyDescent="0.25">
      <c r="A25" s="17"/>
      <c r="B25" s="26" t="s">
        <v>299</v>
      </c>
      <c r="C25" s="24">
        <v>75</v>
      </c>
      <c r="D25" s="60"/>
      <c r="E25" s="27">
        <v>6.6478235066666675</v>
      </c>
      <c r="F25" s="27">
        <v>8.6435811733333345</v>
      </c>
      <c r="G25" s="27">
        <v>42.325872680000003</v>
      </c>
      <c r="H25" s="27">
        <v>339</v>
      </c>
      <c r="I25" s="27">
        <v>181.45131999999998</v>
      </c>
      <c r="J25" s="27">
        <v>169.54214666666667</v>
      </c>
      <c r="K25" s="27">
        <v>78.719340000000003</v>
      </c>
      <c r="L25" s="27">
        <v>20.08764</v>
      </c>
      <c r="M25" s="27">
        <v>105.52365999999999</v>
      </c>
      <c r="N25" s="27">
        <v>1.5825040000000001</v>
      </c>
      <c r="O25" s="27">
        <v>56.219166666666673</v>
      </c>
      <c r="P25" s="27">
        <v>0.11316726666666667</v>
      </c>
      <c r="Q25" s="27">
        <v>0.12905786666666669</v>
      </c>
      <c r="R25" s="27">
        <v>0.86942266666666679</v>
      </c>
      <c r="S25" s="27">
        <v>0</v>
      </c>
    </row>
    <row r="26" spans="1:19" x14ac:dyDescent="0.25">
      <c r="A26" s="17"/>
      <c r="B26" s="31" t="s">
        <v>46</v>
      </c>
      <c r="C26" s="22"/>
      <c r="D26" s="58"/>
      <c r="E26" s="36">
        <v>33.63349310666667</v>
      </c>
      <c r="F26" s="36">
        <v>41.200597173333335</v>
      </c>
      <c r="G26" s="36">
        <v>169.95198067999999</v>
      </c>
      <c r="H26" s="36">
        <v>2181.4499999999998</v>
      </c>
      <c r="I26" s="36">
        <v>1193.2613199999998</v>
      </c>
      <c r="J26" s="36">
        <v>1742.3821466666666</v>
      </c>
      <c r="K26" s="36">
        <v>313.51034000000004</v>
      </c>
      <c r="L26" s="36">
        <v>147.32563999999999</v>
      </c>
      <c r="M26" s="36">
        <v>603.70305999999994</v>
      </c>
      <c r="N26" s="36">
        <v>9.2691440000000007</v>
      </c>
      <c r="O26" s="36">
        <v>151.47016666666667</v>
      </c>
      <c r="P26" s="36">
        <v>0.61092726666666675</v>
      </c>
      <c r="Q26" s="36">
        <v>0.58908386666666668</v>
      </c>
      <c r="R26" s="36">
        <v>7.1780426666666681</v>
      </c>
      <c r="S26" s="36">
        <v>60</v>
      </c>
    </row>
    <row r="29" spans="1:19" ht="15.75" customHeight="1" x14ac:dyDescent="0.25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</row>
  </sheetData>
  <mergeCells count="15">
    <mergeCell ref="B29:R29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C19" sqref="C19"/>
    </sheetView>
  </sheetViews>
  <sheetFormatPr defaultRowHeight="15" x14ac:dyDescent="0.25"/>
  <cols>
    <col min="2" max="2" width="13.2851562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292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ht="22.5" x14ac:dyDescent="0.25">
      <c r="A11" s="17" t="s">
        <v>146</v>
      </c>
      <c r="B11" s="20" t="s">
        <v>318</v>
      </c>
      <c r="C11" s="24" t="s">
        <v>145</v>
      </c>
      <c r="D11" s="25"/>
      <c r="E11" s="25">
        <v>12.24765</v>
      </c>
      <c r="F11" s="24">
        <v>5.3796319999999991</v>
      </c>
      <c r="G11" s="24">
        <v>31.482453</v>
      </c>
      <c r="H11" s="24">
        <v>493</v>
      </c>
      <c r="I11" s="24">
        <v>65.48299999999999</v>
      </c>
      <c r="J11" s="24">
        <v>145.369</v>
      </c>
      <c r="K11" s="24">
        <v>125.59700000000001</v>
      </c>
      <c r="L11" s="24">
        <v>28.76</v>
      </c>
      <c r="M11" s="24">
        <v>170.68199999999999</v>
      </c>
      <c r="N11" s="24">
        <v>0.6177999999999999</v>
      </c>
      <c r="O11" s="24">
        <v>33.6</v>
      </c>
      <c r="P11" s="24">
        <v>0.46478999999999998</v>
      </c>
      <c r="Q11" s="24">
        <v>0.23332000000000003</v>
      </c>
      <c r="R11" s="24">
        <v>0.61780000000000002</v>
      </c>
      <c r="S11" s="25">
        <v>0</v>
      </c>
    </row>
    <row r="12" spans="1:20" x14ac:dyDescent="0.25">
      <c r="A12" s="17" t="s">
        <v>28</v>
      </c>
      <c r="B12" s="23" t="s">
        <v>45</v>
      </c>
      <c r="C12" s="24">
        <v>200</v>
      </c>
      <c r="D12" s="25"/>
      <c r="E12" s="25">
        <v>0.19</v>
      </c>
      <c r="F12" s="24">
        <v>4.7939999999999997E-2</v>
      </c>
      <c r="G12" s="24">
        <v>13.6591</v>
      </c>
      <c r="H12" s="24">
        <v>60</v>
      </c>
      <c r="I12" s="24">
        <v>0.97</v>
      </c>
      <c r="J12" s="24">
        <v>25.25</v>
      </c>
      <c r="K12" s="24">
        <v>5.4</v>
      </c>
      <c r="L12" s="24">
        <v>4.4000000000000004</v>
      </c>
      <c r="M12" s="24">
        <v>8.24</v>
      </c>
      <c r="N12" s="24">
        <v>0.86499999999999999</v>
      </c>
      <c r="O12" s="24">
        <v>5.0000000000000001E-4</v>
      </c>
      <c r="P12" s="24">
        <v>7.000000000000001E-4</v>
      </c>
      <c r="Q12" s="24">
        <v>0.01</v>
      </c>
      <c r="R12" s="24">
        <v>0.08</v>
      </c>
      <c r="S12" s="25">
        <v>0</v>
      </c>
    </row>
    <row r="13" spans="1:20" x14ac:dyDescent="0.25">
      <c r="A13" s="28"/>
      <c r="B13" s="26" t="s">
        <v>319</v>
      </c>
      <c r="C13" s="63">
        <v>60</v>
      </c>
      <c r="D13" s="60">
        <f>D11+D12</f>
        <v>0</v>
      </c>
      <c r="E13" s="27">
        <v>12.43765</v>
      </c>
      <c r="F13" s="27">
        <v>5.4275719999999987</v>
      </c>
      <c r="G13" s="27">
        <v>45.141553000000002</v>
      </c>
      <c r="H13" s="27">
        <v>63.6</v>
      </c>
      <c r="I13" s="27">
        <v>66.452999999999989</v>
      </c>
      <c r="J13" s="27">
        <v>170.619</v>
      </c>
      <c r="K13" s="27">
        <v>130.99700000000001</v>
      </c>
      <c r="L13" s="27">
        <v>33.160000000000004</v>
      </c>
      <c r="M13" s="27">
        <v>178.922</v>
      </c>
      <c r="N13" s="27">
        <v>1.4827999999999999</v>
      </c>
      <c r="O13" s="27">
        <v>33.600500000000004</v>
      </c>
      <c r="P13" s="27">
        <v>0.46548999999999996</v>
      </c>
      <c r="Q13" s="27">
        <v>0.24332000000000004</v>
      </c>
      <c r="R13" s="27">
        <v>0.69779999999999998</v>
      </c>
      <c r="S13" s="27">
        <v>0</v>
      </c>
    </row>
    <row r="14" spans="1:20" x14ac:dyDescent="0.25">
      <c r="A14" s="28"/>
      <c r="B14" s="29" t="s">
        <v>32</v>
      </c>
      <c r="C14" s="24"/>
      <c r="D14" s="25"/>
      <c r="E14" s="25"/>
      <c r="F14" s="24"/>
      <c r="G14" s="24"/>
      <c r="H14" s="24">
        <v>611.6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</row>
    <row r="15" spans="1:20" ht="33.75" x14ac:dyDescent="0.25">
      <c r="A15" s="28" t="s">
        <v>166</v>
      </c>
      <c r="B15" s="23" t="s">
        <v>178</v>
      </c>
      <c r="C15" s="24">
        <v>60</v>
      </c>
      <c r="D15" s="25"/>
      <c r="E15" s="25">
        <v>4.9000000000000004</v>
      </c>
      <c r="F15" s="24">
        <v>8.9</v>
      </c>
      <c r="G15" s="24">
        <v>9.5</v>
      </c>
      <c r="H15" s="24">
        <v>138</v>
      </c>
      <c r="I15" s="24">
        <v>237</v>
      </c>
      <c r="J15" s="24">
        <v>267</v>
      </c>
      <c r="K15" s="24">
        <v>187</v>
      </c>
      <c r="L15" s="24">
        <v>28</v>
      </c>
      <c r="M15" s="24">
        <v>154</v>
      </c>
      <c r="N15" s="24">
        <v>1.5</v>
      </c>
      <c r="O15" s="24">
        <v>40</v>
      </c>
      <c r="P15" s="24">
        <v>0.03</v>
      </c>
      <c r="Q15" s="24">
        <v>0.09</v>
      </c>
      <c r="R15" s="24">
        <v>0.2</v>
      </c>
      <c r="S15" s="25">
        <v>0</v>
      </c>
    </row>
    <row r="16" spans="1:20" ht="33.75" x14ac:dyDescent="0.25">
      <c r="A16" s="17" t="s">
        <v>94</v>
      </c>
      <c r="B16" s="23" t="s">
        <v>95</v>
      </c>
      <c r="C16" s="24">
        <v>250</v>
      </c>
      <c r="D16" s="25"/>
      <c r="E16" s="25">
        <v>2.1160399999999999</v>
      </c>
      <c r="F16" s="24">
        <v>5.0495200000000002</v>
      </c>
      <c r="G16" s="24">
        <v>13.1264</v>
      </c>
      <c r="H16" s="24">
        <v>446</v>
      </c>
      <c r="I16" s="24">
        <v>143.91999999999999</v>
      </c>
      <c r="J16" s="24">
        <v>421</v>
      </c>
      <c r="K16" s="24">
        <v>23.16</v>
      </c>
      <c r="L16" s="24">
        <v>22.88</v>
      </c>
      <c r="M16" s="24">
        <v>65.232000000000014</v>
      </c>
      <c r="N16" s="24">
        <v>0.83719999999999994</v>
      </c>
      <c r="O16" s="24">
        <v>6</v>
      </c>
      <c r="P16" s="24">
        <v>9.2600000000000016E-2</v>
      </c>
      <c r="Q16" s="24">
        <v>6.7279999999999993E-2</v>
      </c>
      <c r="R16" s="24">
        <v>1.0256000000000001</v>
      </c>
      <c r="S16" s="25">
        <v>0</v>
      </c>
    </row>
    <row r="17" spans="1:19" x14ac:dyDescent="0.25">
      <c r="A17" s="37" t="s">
        <v>148</v>
      </c>
      <c r="B17" s="23" t="s">
        <v>268</v>
      </c>
      <c r="C17" s="24" t="s">
        <v>272</v>
      </c>
      <c r="D17" s="25"/>
      <c r="E17" s="25">
        <v>7.1007583333333342</v>
      </c>
      <c r="F17" s="24">
        <v>5.4584999999999999</v>
      </c>
      <c r="G17" s="24">
        <v>3.6953249999999995</v>
      </c>
      <c r="H17" s="24">
        <v>262</v>
      </c>
      <c r="I17" s="24">
        <v>25.735999999999997</v>
      </c>
      <c r="J17" s="24">
        <v>137.88333333333333</v>
      </c>
      <c r="K17" s="24">
        <v>5.22</v>
      </c>
      <c r="L17" s="24">
        <v>11.564166666666667</v>
      </c>
      <c r="M17" s="24">
        <v>82.244166666666658</v>
      </c>
      <c r="N17" s="24">
        <v>1.1220000000000001</v>
      </c>
      <c r="O17" s="24">
        <v>0</v>
      </c>
      <c r="P17" s="24">
        <v>2.9249999999999998E-2</v>
      </c>
      <c r="Q17" s="24">
        <v>6.0499999999999998E-2</v>
      </c>
      <c r="R17" s="24">
        <v>1.8935833333333332</v>
      </c>
      <c r="S17" s="25">
        <v>0</v>
      </c>
    </row>
    <row r="18" spans="1:19" ht="22.5" x14ac:dyDescent="0.25">
      <c r="A18" s="37" t="s">
        <v>39</v>
      </c>
      <c r="B18" s="23" t="s">
        <v>198</v>
      </c>
      <c r="C18" s="24">
        <v>200</v>
      </c>
      <c r="D18" s="25"/>
      <c r="E18" s="25">
        <v>3.5367500000000005</v>
      </c>
      <c r="F18" s="24">
        <v>2.6213880000000001</v>
      </c>
      <c r="G18" s="24">
        <v>21.822027500000004</v>
      </c>
      <c r="H18" s="24">
        <v>300</v>
      </c>
      <c r="I18" s="24">
        <v>1.5435000000000003</v>
      </c>
      <c r="J18" s="24">
        <v>42.808500000000002</v>
      </c>
      <c r="K18" s="24">
        <v>7.2905000000000006</v>
      </c>
      <c r="L18" s="24">
        <v>5.4320000000000004</v>
      </c>
      <c r="M18" s="24">
        <v>30.586500000000001</v>
      </c>
      <c r="N18" s="24">
        <v>0.55020000000000013</v>
      </c>
      <c r="O18" s="24">
        <v>14</v>
      </c>
      <c r="P18" s="24">
        <v>5.8065000000000005E-2</v>
      </c>
      <c r="Q18" s="24">
        <v>1.7780000000000001E-2</v>
      </c>
      <c r="R18" s="24">
        <v>0.41090000000000004</v>
      </c>
      <c r="S18" s="25">
        <v>0</v>
      </c>
    </row>
    <row r="19" spans="1:19" x14ac:dyDescent="0.25">
      <c r="A19" s="17" t="s">
        <v>28</v>
      </c>
      <c r="B19" s="23" t="s">
        <v>320</v>
      </c>
      <c r="C19" s="24">
        <v>200</v>
      </c>
      <c r="D19" s="25"/>
      <c r="E19" s="25">
        <v>0.19</v>
      </c>
      <c r="F19" s="24">
        <v>4.7939999999999997E-2</v>
      </c>
      <c r="G19" s="24">
        <v>13.6591</v>
      </c>
      <c r="H19" s="24">
        <v>87.6</v>
      </c>
      <c r="I19" s="24">
        <v>0.97</v>
      </c>
      <c r="J19" s="24">
        <v>25.25</v>
      </c>
      <c r="K19" s="24">
        <v>5.4</v>
      </c>
      <c r="L19" s="24">
        <v>4.4000000000000004</v>
      </c>
      <c r="M19" s="24">
        <v>8.24</v>
      </c>
      <c r="N19" s="24">
        <v>0.86499999999999999</v>
      </c>
      <c r="O19" s="24">
        <v>5.0000000000000001E-4</v>
      </c>
      <c r="P19" s="24">
        <v>7.000000000000001E-4</v>
      </c>
      <c r="Q19" s="24">
        <v>0.01</v>
      </c>
      <c r="R19" s="24">
        <v>0.08</v>
      </c>
      <c r="S19" s="25">
        <v>60</v>
      </c>
    </row>
    <row r="20" spans="1:19" ht="22.5" x14ac:dyDescent="0.25">
      <c r="A20" s="17"/>
      <c r="B20" s="23" t="s">
        <v>107</v>
      </c>
      <c r="C20" s="24">
        <v>60</v>
      </c>
      <c r="D20" s="24"/>
      <c r="E20" s="38">
        <v>14</v>
      </c>
      <c r="F20" s="38">
        <v>0.376</v>
      </c>
      <c r="G20" s="38">
        <v>24.731999999999999</v>
      </c>
      <c r="H20" s="24">
        <v>127.2</v>
      </c>
      <c r="I20" s="24">
        <v>156.08000000000001</v>
      </c>
      <c r="J20" s="24">
        <v>49.024000000000001</v>
      </c>
      <c r="K20" s="24">
        <v>8.4290000000000003</v>
      </c>
      <c r="L20" s="24">
        <v>6.2784000000000004</v>
      </c>
      <c r="M20" s="24">
        <v>34.749000000000002</v>
      </c>
      <c r="N20" s="24">
        <v>0.48232000000000003</v>
      </c>
      <c r="O20" s="24">
        <v>0</v>
      </c>
      <c r="P20" s="24">
        <v>6.7199999999999996E-2</v>
      </c>
      <c r="Q20" s="24">
        <v>1.7999999999999999E-2</v>
      </c>
      <c r="R20" s="24">
        <v>0.50790000000000002</v>
      </c>
      <c r="S20" s="25">
        <v>0</v>
      </c>
    </row>
    <row r="21" spans="1:19" x14ac:dyDescent="0.25">
      <c r="A21" s="28"/>
      <c r="B21" s="26" t="s">
        <v>31</v>
      </c>
      <c r="C21" s="24"/>
      <c r="D21" s="60">
        <f>D15+D16+D17+D18+D19+D20</f>
        <v>0</v>
      </c>
      <c r="E21" s="27">
        <v>16.663548333333335</v>
      </c>
      <c r="F21" s="27">
        <v>13.553348</v>
      </c>
      <c r="G21" s="27">
        <v>77.0348525</v>
      </c>
      <c r="H21" s="27">
        <v>1414.55</v>
      </c>
      <c r="I21" s="27">
        <v>328.24950000000001</v>
      </c>
      <c r="J21" s="27">
        <v>675.96583333333331</v>
      </c>
      <c r="K21" s="27">
        <v>49.499499999999998</v>
      </c>
      <c r="L21" s="27">
        <v>50.554566666666666</v>
      </c>
      <c r="M21" s="27">
        <v>221.05166666666668</v>
      </c>
      <c r="N21" s="27">
        <v>3.8567200000000006</v>
      </c>
      <c r="O21" s="27">
        <v>20.000499999999999</v>
      </c>
      <c r="P21" s="27">
        <v>0.24781500000000001</v>
      </c>
      <c r="Q21" s="27">
        <v>0.17355999999999999</v>
      </c>
      <c r="R21" s="27">
        <v>3.9179833333333338</v>
      </c>
      <c r="S21" s="27">
        <v>60</v>
      </c>
    </row>
    <row r="22" spans="1:19" x14ac:dyDescent="0.25">
      <c r="A22" s="28"/>
      <c r="B22" s="29" t="s">
        <v>44</v>
      </c>
      <c r="C22" s="24"/>
      <c r="D22" s="25"/>
      <c r="E22" s="2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</row>
    <row r="23" spans="1:19" x14ac:dyDescent="0.25">
      <c r="A23" s="17" t="s">
        <v>149</v>
      </c>
      <c r="B23" s="23" t="s">
        <v>150</v>
      </c>
      <c r="C23" s="24">
        <v>50</v>
      </c>
      <c r="D23" s="25"/>
      <c r="E23" s="25">
        <v>5.509574999999999</v>
      </c>
      <c r="F23" s="24">
        <v>4.4497200000000001</v>
      </c>
      <c r="G23" s="24">
        <v>39.427342499999995</v>
      </c>
      <c r="H23" s="24">
        <v>148</v>
      </c>
      <c r="I23" s="24">
        <v>242.91749999999999</v>
      </c>
      <c r="J23" s="24">
        <v>76.816500000000005</v>
      </c>
      <c r="K23" s="24">
        <v>15.970500000000001</v>
      </c>
      <c r="L23" s="24">
        <v>9.1769999999999996</v>
      </c>
      <c r="M23" s="24">
        <v>60.18</v>
      </c>
      <c r="N23" s="24">
        <v>0.82214999999999994</v>
      </c>
      <c r="O23" s="24">
        <v>36</v>
      </c>
      <c r="P23" s="24">
        <v>9.4049999999999995E-2</v>
      </c>
      <c r="Q23" s="24">
        <v>6.1800000000000001E-2</v>
      </c>
      <c r="R23" s="24">
        <v>0.75524999999999998</v>
      </c>
      <c r="S23" s="25">
        <v>0</v>
      </c>
    </row>
    <row r="24" spans="1:19" x14ac:dyDescent="0.25">
      <c r="A24" s="17"/>
      <c r="B24" s="23" t="s">
        <v>321</v>
      </c>
      <c r="C24" s="24">
        <v>200</v>
      </c>
      <c r="D24" s="25"/>
      <c r="E24" s="25">
        <v>1</v>
      </c>
      <c r="F24" s="24">
        <v>0</v>
      </c>
      <c r="G24" s="24">
        <v>25.4</v>
      </c>
      <c r="H24" s="24">
        <v>110</v>
      </c>
      <c r="I24" s="24">
        <v>4</v>
      </c>
      <c r="J24" s="24">
        <v>490</v>
      </c>
      <c r="K24" s="24">
        <v>40</v>
      </c>
      <c r="L24" s="24">
        <v>20</v>
      </c>
      <c r="M24" s="24">
        <v>36</v>
      </c>
      <c r="N24" s="24">
        <v>0.4</v>
      </c>
      <c r="O24" s="24">
        <v>0</v>
      </c>
      <c r="P24" s="24">
        <v>0.04</v>
      </c>
      <c r="Q24" s="24">
        <v>0.08</v>
      </c>
      <c r="R24" s="24">
        <v>0.4</v>
      </c>
      <c r="S24" s="25">
        <v>0</v>
      </c>
    </row>
    <row r="25" spans="1:19" x14ac:dyDescent="0.25">
      <c r="A25" s="17"/>
      <c r="B25" s="31"/>
      <c r="C25" s="22"/>
      <c r="D25" s="58"/>
      <c r="E25" s="21">
        <v>6.509574999999999</v>
      </c>
      <c r="F25" s="21">
        <v>4.4497200000000001</v>
      </c>
      <c r="G25" s="21">
        <v>64.827342499999986</v>
      </c>
      <c r="H25" s="21">
        <v>258</v>
      </c>
      <c r="I25" s="21">
        <v>246.91749999999999</v>
      </c>
      <c r="J25" s="21">
        <v>566.81650000000002</v>
      </c>
      <c r="K25" s="21">
        <v>55.970500000000001</v>
      </c>
      <c r="L25" s="21">
        <v>29.177</v>
      </c>
      <c r="M25" s="21">
        <v>96.18</v>
      </c>
      <c r="N25" s="21">
        <v>1.2221500000000001</v>
      </c>
      <c r="O25" s="21">
        <v>36</v>
      </c>
      <c r="P25" s="21">
        <v>0.13405</v>
      </c>
      <c r="Q25" s="21">
        <v>0.14180000000000001</v>
      </c>
      <c r="R25" s="21">
        <v>1.1552500000000001</v>
      </c>
      <c r="S25" s="21">
        <v>0</v>
      </c>
    </row>
    <row r="26" spans="1:19" x14ac:dyDescent="0.25">
      <c r="A26" s="28"/>
      <c r="B26" s="26" t="s">
        <v>46</v>
      </c>
      <c r="C26" s="24"/>
      <c r="D26" s="60"/>
      <c r="E26" s="32">
        <v>35.610773333333334</v>
      </c>
      <c r="F26" s="32">
        <v>23.430639999999997</v>
      </c>
      <c r="G26" s="32">
        <v>187.00374799999997</v>
      </c>
      <c r="H26" s="32">
        <v>2284.15</v>
      </c>
      <c r="I26" s="32">
        <v>641.62</v>
      </c>
      <c r="J26" s="32">
        <v>1413.4013333333332</v>
      </c>
      <c r="K26" s="32">
        <v>236.46700000000004</v>
      </c>
      <c r="L26" s="32">
        <v>112.89156666666668</v>
      </c>
      <c r="M26" s="32">
        <v>496.15366666666665</v>
      </c>
      <c r="N26" s="32">
        <v>6.5616700000000003</v>
      </c>
      <c r="O26" s="32">
        <v>89.600999999999999</v>
      </c>
      <c r="P26" s="32">
        <v>0.84735499999999997</v>
      </c>
      <c r="Q26" s="32">
        <v>0.55868000000000007</v>
      </c>
      <c r="R26" s="32">
        <v>5.7710333333333335</v>
      </c>
      <c r="S26" s="32">
        <v>60</v>
      </c>
    </row>
    <row r="29" spans="1:19" ht="15.75" customHeight="1" x14ac:dyDescent="0.25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</row>
  </sheetData>
  <mergeCells count="15">
    <mergeCell ref="B29:R29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sqref="A1:S19"/>
    </sheetView>
  </sheetViews>
  <sheetFormatPr defaultRowHeight="15" x14ac:dyDescent="0.25"/>
  <cols>
    <col min="1" max="1" width="9.140625" customWidth="1"/>
    <col min="2" max="2" width="15" customWidth="1"/>
    <col min="3" max="3" width="7.42578125" customWidth="1"/>
    <col min="4" max="4" width="7.7109375" customWidth="1"/>
    <col min="19" max="19" width="7" customWidth="1"/>
  </cols>
  <sheetData>
    <row r="1" spans="1:19" ht="20.25" x14ac:dyDescent="0.3">
      <c r="A1" s="7"/>
      <c r="B1" s="8"/>
      <c r="C1" s="134" t="s">
        <v>341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"/>
      <c r="R1" s="1"/>
      <c r="S1" s="1"/>
    </row>
    <row r="2" spans="1:19" ht="18.75" x14ac:dyDescent="0.3">
      <c r="A2" s="7"/>
      <c r="B2" s="8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</row>
    <row r="3" spans="1:19" ht="18.75" x14ac:dyDescent="0.3">
      <c r="A3" s="13"/>
      <c r="B3" s="12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</row>
    <row r="4" spans="1:19" ht="18.75" x14ac:dyDescent="0.3">
      <c r="A4" s="12"/>
      <c r="B4" s="12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</row>
    <row r="5" spans="1:19" ht="18.75" x14ac:dyDescent="0.3">
      <c r="A5" s="12"/>
      <c r="B5" s="12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</row>
    <row r="6" spans="1:19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19" ht="22.5" x14ac:dyDescent="0.3">
      <c r="A7" s="137" t="s">
        <v>384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</row>
    <row r="8" spans="1:19" ht="15.75" x14ac:dyDescent="0.25">
      <c r="A8" s="138" t="s">
        <v>0</v>
      </c>
      <c r="B8" s="128" t="s">
        <v>1</v>
      </c>
      <c r="C8" s="128" t="s">
        <v>2</v>
      </c>
      <c r="D8" s="128" t="s">
        <v>202</v>
      </c>
      <c r="E8" s="140" t="s">
        <v>3</v>
      </c>
      <c r="F8" s="141"/>
      <c r="G8" s="142"/>
      <c r="H8" s="128" t="s">
        <v>4</v>
      </c>
      <c r="I8" s="130" t="s">
        <v>5</v>
      </c>
      <c r="J8" s="131"/>
      <c r="K8" s="131"/>
      <c r="L8" s="131"/>
      <c r="M8" s="131"/>
      <c r="N8" s="132"/>
      <c r="O8" s="130" t="s">
        <v>6</v>
      </c>
      <c r="P8" s="131"/>
      <c r="Q8" s="131"/>
      <c r="R8" s="131"/>
      <c r="S8" s="132"/>
    </row>
    <row r="9" spans="1:19" ht="31.5" x14ac:dyDescent="0.25">
      <c r="A9" s="139"/>
      <c r="B9" s="129"/>
      <c r="C9" s="129"/>
      <c r="D9" s="129"/>
      <c r="E9" s="83" t="s">
        <v>7</v>
      </c>
      <c r="F9" s="84" t="s">
        <v>8</v>
      </c>
      <c r="G9" s="85" t="s">
        <v>9</v>
      </c>
      <c r="H9" s="129"/>
      <c r="I9" s="83" t="s">
        <v>10</v>
      </c>
      <c r="J9" s="83" t="s">
        <v>11</v>
      </c>
      <c r="K9" s="83" t="s">
        <v>12</v>
      </c>
      <c r="L9" s="83" t="s">
        <v>13</v>
      </c>
      <c r="M9" s="83" t="s">
        <v>14</v>
      </c>
      <c r="N9" s="85" t="s">
        <v>15</v>
      </c>
      <c r="O9" s="83" t="s">
        <v>16</v>
      </c>
      <c r="P9" s="83" t="s">
        <v>17</v>
      </c>
      <c r="Q9" s="83" t="s">
        <v>18</v>
      </c>
      <c r="R9" s="83" t="s">
        <v>19</v>
      </c>
      <c r="S9" s="85" t="s">
        <v>20</v>
      </c>
    </row>
    <row r="10" spans="1:19" ht="15.75" x14ac:dyDescent="0.25">
      <c r="A10" s="28"/>
      <c r="B10" s="82" t="s">
        <v>32</v>
      </c>
      <c r="C10" s="86"/>
      <c r="D10" s="87"/>
      <c r="E10" s="87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7"/>
    </row>
    <row r="11" spans="1:19" ht="31.5" x14ac:dyDescent="0.25">
      <c r="A11" s="65" t="s">
        <v>360</v>
      </c>
      <c r="B11" s="101" t="s">
        <v>359</v>
      </c>
      <c r="C11" s="94">
        <v>100</v>
      </c>
      <c r="D11" s="94">
        <v>0</v>
      </c>
      <c r="E11" s="94">
        <v>0.8</v>
      </c>
      <c r="F11" s="94">
        <v>0.1</v>
      </c>
      <c r="G11" s="94">
        <v>2.5</v>
      </c>
      <c r="H11" s="94">
        <v>144</v>
      </c>
      <c r="I11" s="94">
        <v>8</v>
      </c>
      <c r="J11" s="94">
        <v>141</v>
      </c>
      <c r="K11" s="94">
        <v>23</v>
      </c>
      <c r="L11" s="94">
        <v>14</v>
      </c>
      <c r="M11" s="94">
        <v>42</v>
      </c>
      <c r="N11" s="94">
        <v>0.6</v>
      </c>
      <c r="O11" s="94">
        <v>10</v>
      </c>
      <c r="P11" s="94">
        <v>0.03</v>
      </c>
      <c r="Q11" s="94">
        <v>0.04</v>
      </c>
      <c r="R11" s="94">
        <v>0.3</v>
      </c>
      <c r="S11" s="94">
        <v>10</v>
      </c>
    </row>
    <row r="12" spans="1:19" ht="31.5" x14ac:dyDescent="0.25">
      <c r="A12" s="68" t="s">
        <v>239</v>
      </c>
      <c r="B12" s="88" t="s">
        <v>190</v>
      </c>
      <c r="C12" s="86">
        <v>250</v>
      </c>
      <c r="D12" s="87">
        <v>21</v>
      </c>
      <c r="E12" s="87">
        <v>5.08</v>
      </c>
      <c r="F12" s="86">
        <v>5.35</v>
      </c>
      <c r="G12" s="86">
        <v>23.85</v>
      </c>
      <c r="H12" s="86">
        <v>163.75</v>
      </c>
      <c r="I12" s="86">
        <v>20.100000000000001</v>
      </c>
      <c r="J12" s="86">
        <v>453.04</v>
      </c>
      <c r="K12" s="86">
        <v>29.02</v>
      </c>
      <c r="L12" s="86">
        <v>34.76</v>
      </c>
      <c r="M12" s="86">
        <v>116.14</v>
      </c>
      <c r="N12" s="86">
        <v>2.0099999999999998</v>
      </c>
      <c r="O12" s="86">
        <v>0</v>
      </c>
      <c r="P12" s="86">
        <v>0.19700000000000001</v>
      </c>
      <c r="Q12" s="86">
        <v>8.5000000000000006E-2</v>
      </c>
      <c r="R12" s="86">
        <v>1.74</v>
      </c>
      <c r="S12" s="87">
        <v>0</v>
      </c>
    </row>
    <row r="13" spans="1:19" ht="15.75" x14ac:dyDescent="0.25">
      <c r="A13" s="68" t="s">
        <v>240</v>
      </c>
      <c r="B13" s="88" t="s">
        <v>361</v>
      </c>
      <c r="C13" s="86">
        <v>100</v>
      </c>
      <c r="D13" s="87">
        <v>50.13</v>
      </c>
      <c r="E13" s="87">
        <v>23.1</v>
      </c>
      <c r="F13" s="86">
        <v>9.6</v>
      </c>
      <c r="G13" s="86">
        <v>5.55</v>
      </c>
      <c r="H13" s="86">
        <v>201</v>
      </c>
      <c r="I13" s="86">
        <v>42.02</v>
      </c>
      <c r="J13" s="86">
        <v>253.97</v>
      </c>
      <c r="K13" s="86">
        <v>11.75</v>
      </c>
      <c r="L13" s="86">
        <v>20.67</v>
      </c>
      <c r="M13" s="86">
        <v>154.19999999999999</v>
      </c>
      <c r="N13" s="86">
        <v>2.2599999999999998</v>
      </c>
      <c r="O13" s="86">
        <v>0</v>
      </c>
      <c r="P13" s="86">
        <v>6.0999999999999999E-2</v>
      </c>
      <c r="Q13" s="86">
        <v>0.124</v>
      </c>
      <c r="R13" s="86">
        <v>3.08</v>
      </c>
      <c r="S13" s="87">
        <v>0</v>
      </c>
    </row>
    <row r="14" spans="1:19" ht="31.5" x14ac:dyDescent="0.25">
      <c r="A14" s="69" t="s">
        <v>241</v>
      </c>
      <c r="B14" s="102" t="s">
        <v>40</v>
      </c>
      <c r="C14" s="96">
        <v>180</v>
      </c>
      <c r="D14" s="96">
        <v>9</v>
      </c>
      <c r="E14" s="94">
        <v>5.6</v>
      </c>
      <c r="F14" s="94">
        <v>4.8499999999999996</v>
      </c>
      <c r="G14" s="94">
        <v>28.58</v>
      </c>
      <c r="H14" s="94">
        <v>179.4</v>
      </c>
      <c r="I14" s="94">
        <v>1.54</v>
      </c>
      <c r="J14" s="94">
        <v>42.81</v>
      </c>
      <c r="K14" s="94">
        <v>33.33</v>
      </c>
      <c r="L14" s="94">
        <v>25</v>
      </c>
      <c r="M14" s="94">
        <v>70</v>
      </c>
      <c r="N14" s="94">
        <v>0.84</v>
      </c>
      <c r="O14" s="94">
        <v>3.34</v>
      </c>
      <c r="P14" s="94">
        <v>0.125</v>
      </c>
      <c r="Q14" s="94">
        <v>0.105</v>
      </c>
      <c r="R14" s="94">
        <v>0.41</v>
      </c>
      <c r="S14" s="94">
        <v>0</v>
      </c>
    </row>
    <row r="15" spans="1:19" ht="31.5" x14ac:dyDescent="0.25">
      <c r="A15" s="68" t="s">
        <v>242</v>
      </c>
      <c r="B15" s="88" t="s">
        <v>270</v>
      </c>
      <c r="C15" s="86">
        <v>200</v>
      </c>
      <c r="D15" s="87">
        <v>7.35</v>
      </c>
      <c r="E15" s="87"/>
      <c r="F15" s="86">
        <v>0.68</v>
      </c>
      <c r="G15" s="86">
        <v>35.26</v>
      </c>
      <c r="H15" s="86">
        <v>143.80000000000001</v>
      </c>
      <c r="I15" s="86">
        <v>2.0699999999999998</v>
      </c>
      <c r="J15" s="86">
        <v>17.04</v>
      </c>
      <c r="K15" s="86">
        <v>17.329999999999998</v>
      </c>
      <c r="L15" s="86">
        <v>4.7699999999999996</v>
      </c>
      <c r="M15" s="86">
        <v>6.6</v>
      </c>
      <c r="N15" s="86">
        <v>0.66</v>
      </c>
      <c r="O15" s="86">
        <v>0</v>
      </c>
      <c r="P15" s="86">
        <v>1.7999999999999999E-2</v>
      </c>
      <c r="Q15" s="86">
        <v>4.8000000000000001E-2</v>
      </c>
      <c r="R15" s="86">
        <v>0.127</v>
      </c>
      <c r="S15" s="87">
        <v>60</v>
      </c>
    </row>
    <row r="16" spans="1:19" ht="27.75" customHeight="1" x14ac:dyDescent="0.25">
      <c r="A16" s="17"/>
      <c r="B16" s="88" t="s">
        <v>107</v>
      </c>
      <c r="C16" s="86">
        <v>60</v>
      </c>
      <c r="D16" s="87">
        <v>2.52</v>
      </c>
      <c r="E16" s="87">
        <v>4.6500000000000004</v>
      </c>
      <c r="F16" s="86">
        <v>0.47</v>
      </c>
      <c r="G16" s="86">
        <v>30.92</v>
      </c>
      <c r="H16" s="86">
        <v>160</v>
      </c>
      <c r="I16" s="86">
        <v>195.1</v>
      </c>
      <c r="J16" s="86">
        <v>61.28</v>
      </c>
      <c r="K16" s="86">
        <v>10.54</v>
      </c>
      <c r="L16" s="86">
        <v>7.85</v>
      </c>
      <c r="M16" s="86">
        <v>43.44</v>
      </c>
      <c r="N16" s="86">
        <v>0.6</v>
      </c>
      <c r="O16" s="86">
        <v>0</v>
      </c>
      <c r="P16" s="86">
        <v>8.4000000000000005E-2</v>
      </c>
      <c r="Q16" s="86">
        <v>2.3E-2</v>
      </c>
      <c r="R16" s="86">
        <v>0.63</v>
      </c>
      <c r="S16" s="87">
        <v>0</v>
      </c>
    </row>
    <row r="17" spans="1:19" ht="15.75" x14ac:dyDescent="0.25">
      <c r="A17" s="28"/>
      <c r="B17" s="88"/>
      <c r="C17" s="86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15.75" x14ac:dyDescent="0.25">
      <c r="A18" s="28"/>
      <c r="B18" s="82" t="s">
        <v>362</v>
      </c>
      <c r="C18" s="86">
        <v>890</v>
      </c>
      <c r="D18" s="87"/>
      <c r="E18" s="87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/>
    </row>
    <row r="19" spans="1:19" ht="15.75" x14ac:dyDescent="0.25">
      <c r="A19" s="28"/>
      <c r="B19" s="90" t="s">
        <v>256</v>
      </c>
      <c r="C19" s="86"/>
      <c r="D19" s="98">
        <v>90</v>
      </c>
      <c r="E19" s="99">
        <v>39.229999999999997</v>
      </c>
      <c r="F19" s="99">
        <v>21.35</v>
      </c>
      <c r="G19" s="99">
        <v>126.66</v>
      </c>
      <c r="H19" s="99">
        <v>991.95</v>
      </c>
      <c r="I19" s="99">
        <v>268.83</v>
      </c>
      <c r="J19" s="99">
        <v>969.14</v>
      </c>
      <c r="K19" s="99">
        <v>124.97</v>
      </c>
      <c r="L19" s="99">
        <v>107.05</v>
      </c>
      <c r="M19" s="99">
        <v>432.38</v>
      </c>
      <c r="N19" s="99">
        <v>6.97</v>
      </c>
      <c r="O19" s="99">
        <v>13.34</v>
      </c>
      <c r="P19" s="99">
        <v>0.51500000000000001</v>
      </c>
      <c r="Q19" s="99">
        <v>0.42499999999999999</v>
      </c>
      <c r="R19" s="99">
        <v>6.2869999999999999</v>
      </c>
      <c r="S19" s="99">
        <v>70</v>
      </c>
    </row>
    <row r="20" spans="1:19" ht="42.75" customHeight="1" x14ac:dyDescent="0.25">
      <c r="A20" s="2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00"/>
    </row>
    <row r="21" spans="1:19" x14ac:dyDescent="0.25">
      <c r="A21" s="2"/>
      <c r="B21" s="3"/>
      <c r="C21" s="4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2"/>
      <c r="B22" s="3"/>
      <c r="C22" s="4"/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2"/>
      <c r="B23" s="3"/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</sheetData>
  <mergeCells count="16">
    <mergeCell ref="H8:H9"/>
    <mergeCell ref="I8:N8"/>
    <mergeCell ref="O8:S8"/>
    <mergeCell ref="B20:R20"/>
    <mergeCell ref="C1:P1"/>
    <mergeCell ref="C2:P2"/>
    <mergeCell ref="P3:S3"/>
    <mergeCell ref="P6:S6"/>
    <mergeCell ref="A7:S7"/>
    <mergeCell ref="A8:A9"/>
    <mergeCell ref="B8:B9"/>
    <mergeCell ref="C8:C9"/>
    <mergeCell ref="D8:D9"/>
    <mergeCell ref="E8:G8"/>
    <mergeCell ref="P4:R4"/>
    <mergeCell ref="P5:R5"/>
  </mergeCells>
  <pageMargins left="0.7" right="0.7" top="0.75" bottom="0.75" header="0.3" footer="0.3"/>
  <pageSetup paperSize="9" scale="7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4" workbookViewId="0">
      <selection activeCell="C20" sqref="C20"/>
    </sheetView>
  </sheetViews>
  <sheetFormatPr defaultRowHeight="15" x14ac:dyDescent="0.25"/>
  <cols>
    <col min="1" max="1" width="7.5703125" customWidth="1"/>
    <col min="2" max="2" width="13.4257812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351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293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x14ac:dyDescent="0.25">
      <c r="A11" s="28" t="s">
        <v>98</v>
      </c>
      <c r="B11" s="20" t="s">
        <v>335</v>
      </c>
      <c r="C11" s="24" t="s">
        <v>336</v>
      </c>
      <c r="D11" s="25"/>
      <c r="E11" s="25">
        <v>5.9687650000000012</v>
      </c>
      <c r="F11" s="24">
        <v>7.1962000000000002</v>
      </c>
      <c r="G11" s="24">
        <v>27.581644999999998</v>
      </c>
      <c r="H11" s="24">
        <v>223</v>
      </c>
      <c r="I11" s="24">
        <v>359.34750000000003</v>
      </c>
      <c r="J11" s="24">
        <v>229.11750000000001</v>
      </c>
      <c r="K11" s="24">
        <v>170.83500000000001</v>
      </c>
      <c r="L11" s="24">
        <v>23.25</v>
      </c>
      <c r="M11" s="24">
        <v>143.32499999999999</v>
      </c>
      <c r="N11" s="24">
        <v>0.42175000000000007</v>
      </c>
      <c r="O11" s="24">
        <v>47</v>
      </c>
      <c r="P11" s="24">
        <v>8.7050000000000016E-2</v>
      </c>
      <c r="Q11" s="24">
        <v>0.21780000000000002</v>
      </c>
      <c r="R11" s="24">
        <v>0.41899999999999998</v>
      </c>
      <c r="S11" s="25">
        <v>0</v>
      </c>
    </row>
    <row r="12" spans="1:20" ht="22.5" x14ac:dyDescent="0.25">
      <c r="A12" s="28" t="s">
        <v>100</v>
      </c>
      <c r="B12" s="20" t="s">
        <v>152</v>
      </c>
      <c r="C12" s="24" t="s">
        <v>101</v>
      </c>
      <c r="D12" s="25"/>
      <c r="E12" s="25">
        <v>5.0120000000000005</v>
      </c>
      <c r="F12" s="24">
        <v>5.9980000000000002</v>
      </c>
      <c r="G12" s="24">
        <v>18.594999999999999</v>
      </c>
      <c r="H12" s="24">
        <v>265</v>
      </c>
      <c r="I12" s="24">
        <v>342.81</v>
      </c>
      <c r="J12" s="24">
        <v>81.467000000000013</v>
      </c>
      <c r="K12" s="24">
        <v>10.372</v>
      </c>
      <c r="L12" s="24">
        <v>8.3906000000000009</v>
      </c>
      <c r="M12" s="24">
        <v>54.262</v>
      </c>
      <c r="N12" s="24">
        <v>0.78180000000000005</v>
      </c>
      <c r="O12" s="24">
        <v>0</v>
      </c>
      <c r="P12" s="24">
        <v>6.2399999999999997E-2</v>
      </c>
      <c r="Q12" s="24">
        <v>3.3500000000000002E-2</v>
      </c>
      <c r="R12" s="24">
        <v>0.87590000000000001</v>
      </c>
      <c r="S12" s="25">
        <v>0</v>
      </c>
    </row>
    <row r="13" spans="1:20" ht="22.5" x14ac:dyDescent="0.25">
      <c r="A13" s="17" t="s">
        <v>28</v>
      </c>
      <c r="B13" s="23" t="s">
        <v>313</v>
      </c>
      <c r="C13" s="24">
        <v>200</v>
      </c>
      <c r="D13" s="25"/>
      <c r="E13" s="25">
        <v>0.19</v>
      </c>
      <c r="F13" s="24">
        <v>4.7939999999999997E-2</v>
      </c>
      <c r="G13" s="24">
        <v>13.6591</v>
      </c>
      <c r="H13" s="24">
        <v>151.9</v>
      </c>
      <c r="I13" s="24">
        <v>0.97</v>
      </c>
      <c r="J13" s="24">
        <v>25.25</v>
      </c>
      <c r="K13" s="24">
        <v>5.4</v>
      </c>
      <c r="L13" s="24">
        <v>4.4000000000000004</v>
      </c>
      <c r="M13" s="24">
        <v>8.24</v>
      </c>
      <c r="N13" s="24">
        <v>0.86499999999999999</v>
      </c>
      <c r="O13" s="24">
        <v>5.0000000000000001E-4</v>
      </c>
      <c r="P13" s="24">
        <v>7.000000000000001E-4</v>
      </c>
      <c r="Q13" s="24">
        <v>0.01</v>
      </c>
      <c r="R13" s="24">
        <v>0.08</v>
      </c>
      <c r="S13" s="25">
        <v>0</v>
      </c>
    </row>
    <row r="14" spans="1:20" x14ac:dyDescent="0.25">
      <c r="A14" s="28"/>
      <c r="B14" s="26" t="s">
        <v>31</v>
      </c>
      <c r="C14" s="24"/>
      <c r="D14" s="52">
        <f>D11+D12+D13</f>
        <v>0</v>
      </c>
      <c r="E14" s="27">
        <v>11.170765000000001</v>
      </c>
      <c r="F14" s="27">
        <v>13.242140000000001</v>
      </c>
      <c r="G14" s="27">
        <v>59.835744999999996</v>
      </c>
      <c r="H14" s="27">
        <v>639.9</v>
      </c>
      <c r="I14" s="27">
        <v>703.12750000000005</v>
      </c>
      <c r="J14" s="27">
        <v>335.83450000000005</v>
      </c>
      <c r="K14" s="27">
        <v>186.607</v>
      </c>
      <c r="L14" s="27">
        <v>36.040599999999998</v>
      </c>
      <c r="M14" s="27">
        <v>205.827</v>
      </c>
      <c r="N14" s="27">
        <v>2.0685500000000001</v>
      </c>
      <c r="O14" s="27">
        <v>47.000500000000002</v>
      </c>
      <c r="P14" s="27">
        <v>0.15015000000000003</v>
      </c>
      <c r="Q14" s="27">
        <v>0.26130000000000003</v>
      </c>
      <c r="R14" s="27">
        <v>1.3749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ht="22.5" x14ac:dyDescent="0.25">
      <c r="A16" s="28"/>
      <c r="B16" s="23" t="s">
        <v>322</v>
      </c>
      <c r="C16" s="24">
        <v>60</v>
      </c>
      <c r="D16" s="25"/>
      <c r="E16" s="25">
        <v>1.3</v>
      </c>
      <c r="F16" s="24">
        <v>0.1</v>
      </c>
      <c r="G16" s="24">
        <v>6.9</v>
      </c>
      <c r="H16" s="24">
        <v>66</v>
      </c>
      <c r="I16" s="24">
        <v>21</v>
      </c>
      <c r="J16" s="24">
        <v>200</v>
      </c>
      <c r="K16" s="24">
        <v>27</v>
      </c>
      <c r="L16" s="24">
        <v>38</v>
      </c>
      <c r="M16" s="24">
        <v>55</v>
      </c>
      <c r="N16" s="24">
        <v>0.7</v>
      </c>
      <c r="O16" s="24">
        <v>0</v>
      </c>
      <c r="P16" s="24">
        <v>0.06</v>
      </c>
      <c r="Q16" s="24">
        <v>7.0000000000000007E-2</v>
      </c>
      <c r="R16" s="24">
        <v>1</v>
      </c>
      <c r="S16" s="25">
        <v>0</v>
      </c>
    </row>
    <row r="17" spans="1:19" ht="22.5" x14ac:dyDescent="0.25">
      <c r="A17" s="17" t="s">
        <v>163</v>
      </c>
      <c r="B17" s="23" t="s">
        <v>323</v>
      </c>
      <c r="C17" s="24">
        <v>250</v>
      </c>
      <c r="D17" s="25"/>
      <c r="E17" s="25">
        <v>4.6344255999999993</v>
      </c>
      <c r="F17" s="24">
        <v>6.268063999999999</v>
      </c>
      <c r="G17" s="24">
        <v>6.169436000000001</v>
      </c>
      <c r="H17" s="24">
        <v>290</v>
      </c>
      <c r="I17" s="24">
        <v>227.32</v>
      </c>
      <c r="J17" s="24">
        <v>307.94</v>
      </c>
      <c r="K17" s="24">
        <v>16.288</v>
      </c>
      <c r="L17" s="24">
        <v>17.260000000000002</v>
      </c>
      <c r="M17" s="24">
        <v>76.971999999999994</v>
      </c>
      <c r="N17" s="24">
        <v>1.1275999999999997</v>
      </c>
      <c r="O17" s="24">
        <v>12.8</v>
      </c>
      <c r="P17" s="24">
        <v>7.7920000000000003E-2</v>
      </c>
      <c r="Q17" s="24">
        <v>7.3120000000000004E-2</v>
      </c>
      <c r="R17" s="24">
        <v>1.4608000000000001</v>
      </c>
      <c r="S17" s="25">
        <v>0</v>
      </c>
    </row>
    <row r="18" spans="1:19" ht="22.5" x14ac:dyDescent="0.25">
      <c r="A18" s="37" t="s">
        <v>154</v>
      </c>
      <c r="B18" s="23" t="s">
        <v>333</v>
      </c>
      <c r="C18" s="64">
        <v>18537</v>
      </c>
      <c r="D18" s="25"/>
      <c r="E18" s="25">
        <v>8.5118253333333325</v>
      </c>
      <c r="F18" s="24">
        <v>7.8075653333333328</v>
      </c>
      <c r="G18" s="24">
        <v>5.8289443333333333</v>
      </c>
      <c r="H18" s="24">
        <v>290</v>
      </c>
      <c r="I18" s="24">
        <v>547.85033333333331</v>
      </c>
      <c r="J18" s="24">
        <v>164.52533333333335</v>
      </c>
      <c r="K18" s="24">
        <v>20.341000000000001</v>
      </c>
      <c r="L18" s="24">
        <v>16.309333333333335</v>
      </c>
      <c r="M18" s="24">
        <v>97.155000000000001</v>
      </c>
      <c r="N18" s="24">
        <v>0.67276666666666662</v>
      </c>
      <c r="O18" s="24">
        <v>10.25</v>
      </c>
      <c r="P18" s="24">
        <v>1.0560966666666665</v>
      </c>
      <c r="Q18" s="24">
        <v>7.7839999999999993E-2</v>
      </c>
      <c r="R18" s="24">
        <v>1.8378666666666665</v>
      </c>
      <c r="S18" s="25">
        <v>0</v>
      </c>
    </row>
    <row r="19" spans="1:19" x14ac:dyDescent="0.25">
      <c r="A19" s="28" t="s">
        <v>161</v>
      </c>
      <c r="B19" s="23" t="s">
        <v>324</v>
      </c>
      <c r="C19" s="24">
        <v>200</v>
      </c>
      <c r="D19" s="25"/>
      <c r="E19" s="25">
        <v>2.0426199999999999</v>
      </c>
      <c r="F19" s="24">
        <v>2.9563600000000001</v>
      </c>
      <c r="G19" s="24">
        <v>13.365170000000001</v>
      </c>
      <c r="H19" s="24">
        <v>202</v>
      </c>
      <c r="I19" s="24">
        <v>12.3</v>
      </c>
      <c r="J19" s="24">
        <v>508.59</v>
      </c>
      <c r="K19" s="24">
        <v>27.39</v>
      </c>
      <c r="L19" s="24">
        <v>21.765000000000001</v>
      </c>
      <c r="M19" s="24">
        <v>64.14</v>
      </c>
      <c r="N19" s="24">
        <v>0.79150000000000009</v>
      </c>
      <c r="O19" s="24">
        <v>17</v>
      </c>
      <c r="P19" s="24">
        <v>0.10895000000000001</v>
      </c>
      <c r="Q19" s="24">
        <v>8.6550000000000002E-2</v>
      </c>
      <c r="R19" s="24">
        <v>1.1299999999999999</v>
      </c>
      <c r="S19" s="25">
        <v>0</v>
      </c>
    </row>
    <row r="20" spans="1:19" x14ac:dyDescent="0.25">
      <c r="A20" s="17" t="s">
        <v>28</v>
      </c>
      <c r="B20" s="23" t="s">
        <v>327</v>
      </c>
      <c r="C20" s="24">
        <v>200</v>
      </c>
      <c r="D20" s="25"/>
      <c r="E20" s="25">
        <v>0.19</v>
      </c>
      <c r="F20" s="24">
        <v>4.7939999999999997E-2</v>
      </c>
      <c r="G20" s="24">
        <v>13.6591</v>
      </c>
      <c r="H20" s="24">
        <v>130</v>
      </c>
      <c r="I20" s="24">
        <v>0.97</v>
      </c>
      <c r="J20" s="24">
        <v>25.25</v>
      </c>
      <c r="K20" s="24">
        <v>5.4</v>
      </c>
      <c r="L20" s="24">
        <v>4.4000000000000004</v>
      </c>
      <c r="M20" s="24">
        <v>8.24</v>
      </c>
      <c r="N20" s="24">
        <v>0.86499999999999999</v>
      </c>
      <c r="O20" s="24">
        <v>5.0000000000000001E-4</v>
      </c>
      <c r="P20" s="24">
        <v>7.000000000000001E-4</v>
      </c>
      <c r="Q20" s="24">
        <v>0.01</v>
      </c>
      <c r="R20" s="24">
        <v>0.08</v>
      </c>
      <c r="S20" s="25">
        <v>60</v>
      </c>
    </row>
    <row r="21" spans="1:19" ht="22.5" x14ac:dyDescent="0.25">
      <c r="A21" s="17"/>
      <c r="B21" s="23" t="s">
        <v>107</v>
      </c>
      <c r="C21" s="24">
        <v>60</v>
      </c>
      <c r="D21" s="25"/>
      <c r="E21" s="25">
        <v>2.7919999999999998</v>
      </c>
      <c r="F21" s="24">
        <v>0.28299999999999997</v>
      </c>
      <c r="G21" s="24">
        <v>18.55</v>
      </c>
      <c r="H21" s="24">
        <v>127.2</v>
      </c>
      <c r="I21" s="24">
        <v>117.059</v>
      </c>
      <c r="J21" s="24">
        <v>36.767000000000003</v>
      </c>
      <c r="K21" s="24">
        <v>6.3215700000000004</v>
      </c>
      <c r="L21" s="24">
        <v>4.7906000000000004</v>
      </c>
      <c r="M21" s="24">
        <v>26.062000000000001</v>
      </c>
      <c r="N21" s="24">
        <v>0.36180000000000001</v>
      </c>
      <c r="O21" s="24">
        <v>0</v>
      </c>
      <c r="P21" s="24">
        <v>5.04E-2</v>
      </c>
      <c r="Q21" s="24">
        <v>1.38E-2</v>
      </c>
      <c r="R21" s="24">
        <v>0.38090000000000002</v>
      </c>
      <c r="S21" s="25">
        <v>0</v>
      </c>
    </row>
    <row r="22" spans="1:19" x14ac:dyDescent="0.25">
      <c r="A22" s="28"/>
      <c r="B22" s="26" t="s">
        <v>31</v>
      </c>
      <c r="C22" s="24"/>
      <c r="D22" s="52">
        <f>D16+D17+D18+D19+D20+D21</f>
        <v>0</v>
      </c>
      <c r="E22" s="27">
        <v>18.17087093333333</v>
      </c>
      <c r="F22" s="27">
        <v>17.362929333333334</v>
      </c>
      <c r="G22" s="27">
        <v>57.572650333333343</v>
      </c>
      <c r="H22" s="27">
        <v>1105.5</v>
      </c>
      <c r="I22" s="27">
        <v>905.4993333333332</v>
      </c>
      <c r="J22" s="27">
        <v>1043.0723333333333</v>
      </c>
      <c r="K22" s="27">
        <v>75.740570000000005</v>
      </c>
      <c r="L22" s="27">
        <v>64.524933333333337</v>
      </c>
      <c r="M22" s="27">
        <v>272.56900000000002</v>
      </c>
      <c r="N22" s="27">
        <v>3.8186666666666667</v>
      </c>
      <c r="O22" s="27">
        <v>40.0505</v>
      </c>
      <c r="P22" s="27">
        <v>1.2940666666666665</v>
      </c>
      <c r="Q22" s="27">
        <v>0.26130999999999999</v>
      </c>
      <c r="R22" s="27">
        <v>4.8895666666666671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17" t="s">
        <v>156</v>
      </c>
      <c r="B24" s="23" t="s">
        <v>321</v>
      </c>
      <c r="C24" s="24">
        <v>200</v>
      </c>
      <c r="D24" s="25"/>
      <c r="E24" s="25">
        <v>0.84</v>
      </c>
      <c r="F24" s="24">
        <v>0.21</v>
      </c>
      <c r="G24" s="24">
        <v>7.875</v>
      </c>
      <c r="H24" s="24">
        <v>220</v>
      </c>
      <c r="I24" s="24"/>
      <c r="J24" s="24">
        <v>162.75</v>
      </c>
      <c r="K24" s="24">
        <v>36.75</v>
      </c>
      <c r="L24" s="24">
        <v>11.55</v>
      </c>
      <c r="M24" s="24">
        <v>17.850000000000001</v>
      </c>
      <c r="N24" s="24">
        <v>0.105</v>
      </c>
      <c r="O24" s="24">
        <v>0</v>
      </c>
      <c r="P24" s="24">
        <v>6.3E-2</v>
      </c>
      <c r="Q24" s="24">
        <v>3.15E-2</v>
      </c>
      <c r="R24" s="24">
        <v>0.21</v>
      </c>
      <c r="S24" s="25">
        <v>0</v>
      </c>
    </row>
    <row r="25" spans="1:19" x14ac:dyDescent="0.25">
      <c r="A25" s="17" t="s">
        <v>91</v>
      </c>
      <c r="B25" s="23" t="s">
        <v>266</v>
      </c>
      <c r="C25" s="24">
        <v>50</v>
      </c>
      <c r="D25" s="25"/>
      <c r="E25" s="25">
        <v>1.5509999999999999</v>
      </c>
      <c r="F25" s="24">
        <v>1.5848800000000001</v>
      </c>
      <c r="G25" s="24">
        <v>2.1749000000000001</v>
      </c>
      <c r="H25" s="24">
        <v>250</v>
      </c>
      <c r="I25" s="24"/>
      <c r="J25" s="24">
        <v>97.8</v>
      </c>
      <c r="K25" s="24">
        <v>64.95</v>
      </c>
      <c r="L25" s="24">
        <v>11.4</v>
      </c>
      <c r="M25" s="24">
        <v>53.24</v>
      </c>
      <c r="N25" s="24">
        <v>0.87</v>
      </c>
      <c r="O25" s="24">
        <v>15.000500000000001</v>
      </c>
      <c r="P25" s="24">
        <v>2.07E-2</v>
      </c>
      <c r="Q25" s="24">
        <v>8.5000000000000006E-2</v>
      </c>
      <c r="R25" s="24">
        <v>0.13</v>
      </c>
      <c r="S25" s="25">
        <v>0</v>
      </c>
    </row>
    <row r="26" spans="1:19" x14ac:dyDescent="0.25">
      <c r="A26" s="17"/>
      <c r="B26" s="31" t="s">
        <v>265</v>
      </c>
      <c r="C26" s="22">
        <v>200</v>
      </c>
      <c r="D26" s="54"/>
      <c r="E26" s="21">
        <v>0.84</v>
      </c>
      <c r="F26" s="21">
        <v>0.21</v>
      </c>
      <c r="G26" s="21">
        <v>7.875</v>
      </c>
      <c r="H26" s="21">
        <v>60</v>
      </c>
      <c r="I26" s="21">
        <v>12.6</v>
      </c>
      <c r="J26" s="21">
        <v>162.75</v>
      </c>
      <c r="K26" s="21">
        <v>36.75</v>
      </c>
      <c r="L26" s="21">
        <v>11.55</v>
      </c>
      <c r="M26" s="21">
        <v>17.850000000000001</v>
      </c>
      <c r="N26" s="21">
        <v>0.105</v>
      </c>
      <c r="O26" s="21">
        <v>0</v>
      </c>
      <c r="P26" s="21">
        <v>6.3E-2</v>
      </c>
      <c r="Q26" s="21">
        <v>3.15E-2</v>
      </c>
      <c r="R26" s="21">
        <v>0.21</v>
      </c>
      <c r="S26" s="21">
        <v>0</v>
      </c>
    </row>
    <row r="27" spans="1:19" x14ac:dyDescent="0.25">
      <c r="A27" s="28"/>
      <c r="B27" s="26" t="s">
        <v>46</v>
      </c>
      <c r="C27" s="24"/>
      <c r="D27" s="55"/>
      <c r="E27" s="32">
        <v>30.181635933333329</v>
      </c>
      <c r="F27" s="32">
        <v>30.815069333333334</v>
      </c>
      <c r="G27" s="32">
        <v>125.28339533333335</v>
      </c>
      <c r="H27" s="32">
        <v>2275.4</v>
      </c>
      <c r="I27" s="32">
        <v>1621.2268333333332</v>
      </c>
      <c r="J27" s="32">
        <v>1541.6568333333335</v>
      </c>
      <c r="K27" s="32">
        <v>299.09757000000002</v>
      </c>
      <c r="L27" s="32">
        <v>112.11553333333333</v>
      </c>
      <c r="M27" s="32">
        <v>496.24600000000004</v>
      </c>
      <c r="N27" s="32">
        <v>5.9922166666666676</v>
      </c>
      <c r="O27" s="32">
        <v>87.051000000000002</v>
      </c>
      <c r="P27" s="32">
        <v>1.5072166666666664</v>
      </c>
      <c r="Q27" s="32">
        <v>0.55410999999999999</v>
      </c>
      <c r="R27" s="32">
        <v>6.4744666666666673</v>
      </c>
      <c r="S27" s="32">
        <v>60</v>
      </c>
    </row>
    <row r="28" spans="1:19" x14ac:dyDescent="0.25">
      <c r="D28" s="24"/>
    </row>
    <row r="29" spans="1:19" x14ac:dyDescent="0.25">
      <c r="D29" s="60"/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11" workbookViewId="0">
      <selection activeCell="C19" sqref="C19"/>
    </sheetView>
  </sheetViews>
  <sheetFormatPr defaultRowHeight="15" x14ac:dyDescent="0.25"/>
  <cols>
    <col min="1" max="1" width="7" customWidth="1"/>
    <col min="2" max="2" width="15.28515625" customWidth="1"/>
    <col min="3" max="3" width="7.5703125" customWidth="1"/>
    <col min="4" max="4" width="7.8554687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294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ht="18.75" customHeight="1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x14ac:dyDescent="0.25">
      <c r="A11" s="28" t="s">
        <v>22</v>
      </c>
      <c r="B11" s="20" t="s">
        <v>281</v>
      </c>
      <c r="C11" s="24" t="s">
        <v>352</v>
      </c>
      <c r="D11" s="25"/>
      <c r="E11" s="25">
        <v>5.419855000000001</v>
      </c>
      <c r="F11" s="24">
        <v>6.3864400000000003</v>
      </c>
      <c r="G11" s="24">
        <v>34.980334999999997</v>
      </c>
      <c r="H11" s="24">
        <v>345</v>
      </c>
      <c r="I11" s="24">
        <v>41.287500000000001</v>
      </c>
      <c r="J11" s="24">
        <v>173.97749999999999</v>
      </c>
      <c r="K11" s="24">
        <v>99.885000000000005</v>
      </c>
      <c r="L11" s="24">
        <v>23.324999999999999</v>
      </c>
      <c r="M11" s="24">
        <v>115.5975</v>
      </c>
      <c r="N11" s="24">
        <v>1.2527500000000003</v>
      </c>
      <c r="O11" s="24">
        <v>42.5</v>
      </c>
      <c r="P11" s="24">
        <v>8.6075000000000013E-2</v>
      </c>
      <c r="Q11" s="24">
        <v>0.14842500000000003</v>
      </c>
      <c r="R11" s="24">
        <v>0.55025000000000002</v>
      </c>
      <c r="S11" s="25">
        <v>0</v>
      </c>
    </row>
    <row r="12" spans="1:20" x14ac:dyDescent="0.25">
      <c r="A12" s="28" t="s">
        <v>78</v>
      </c>
      <c r="B12" s="20" t="s">
        <v>262</v>
      </c>
      <c r="C12" s="63" t="s">
        <v>261</v>
      </c>
      <c r="D12" s="25"/>
      <c r="E12" s="25">
        <v>5.34</v>
      </c>
      <c r="F12" s="24">
        <v>4.6050000000000004</v>
      </c>
      <c r="G12" s="24">
        <v>12.36</v>
      </c>
      <c r="H12" s="24">
        <v>247</v>
      </c>
      <c r="I12" s="24">
        <v>199.53</v>
      </c>
      <c r="J12" s="24">
        <v>37.71</v>
      </c>
      <c r="K12" s="24">
        <v>136.21</v>
      </c>
      <c r="L12" s="24">
        <v>8.44</v>
      </c>
      <c r="M12" s="24">
        <v>92.37</v>
      </c>
      <c r="N12" s="24">
        <v>0.39</v>
      </c>
      <c r="O12" s="24">
        <v>39</v>
      </c>
      <c r="P12" s="24">
        <v>3.9599999999999996E-2</v>
      </c>
      <c r="Q12" s="24">
        <v>5.4199999999999998E-2</v>
      </c>
      <c r="R12" s="24">
        <v>0.28400000000000003</v>
      </c>
      <c r="S12" s="25">
        <v>0</v>
      </c>
    </row>
    <row r="13" spans="1:20" x14ac:dyDescent="0.25">
      <c r="A13" s="39" t="s">
        <v>157</v>
      </c>
      <c r="B13" s="40" t="s">
        <v>265</v>
      </c>
      <c r="C13" s="41">
        <v>200</v>
      </c>
      <c r="D13" s="25"/>
      <c r="E13" s="43">
        <v>2.0162999999999998</v>
      </c>
      <c r="F13" s="44">
        <v>2.0416000000000003</v>
      </c>
      <c r="G13" s="44">
        <v>17.103450000000002</v>
      </c>
      <c r="H13" s="44">
        <v>60</v>
      </c>
      <c r="I13" s="44">
        <v>27.15</v>
      </c>
      <c r="J13" s="44">
        <v>173.95</v>
      </c>
      <c r="K13" s="44">
        <v>67.8</v>
      </c>
      <c r="L13" s="44">
        <v>17</v>
      </c>
      <c r="M13" s="44">
        <v>54.9</v>
      </c>
      <c r="N13" s="44">
        <v>0.36</v>
      </c>
      <c r="O13" s="44">
        <v>10</v>
      </c>
      <c r="P13" s="44">
        <v>2.35E-2</v>
      </c>
      <c r="Q13" s="44">
        <v>8.5000000000000006E-2</v>
      </c>
      <c r="R13" s="44">
        <v>0.9</v>
      </c>
      <c r="S13" s="43">
        <v>0</v>
      </c>
    </row>
    <row r="14" spans="1:20" x14ac:dyDescent="0.25">
      <c r="A14" s="28"/>
      <c r="B14" s="26" t="s">
        <v>31</v>
      </c>
      <c r="C14" s="24"/>
      <c r="D14" s="52">
        <f>D11+D12+D13</f>
        <v>0</v>
      </c>
      <c r="E14" s="27">
        <v>12.776155000000001</v>
      </c>
      <c r="F14" s="27">
        <v>13.033040000000002</v>
      </c>
      <c r="G14" s="27">
        <v>64.443784999999991</v>
      </c>
      <c r="H14" s="27">
        <v>652</v>
      </c>
      <c r="I14" s="27">
        <v>267.96749999999997</v>
      </c>
      <c r="J14" s="27">
        <v>385.63749999999999</v>
      </c>
      <c r="K14" s="27">
        <v>303.89500000000004</v>
      </c>
      <c r="L14" s="27">
        <v>48.765000000000001</v>
      </c>
      <c r="M14" s="27">
        <v>262.86750000000001</v>
      </c>
      <c r="N14" s="27">
        <v>2.0027500000000003</v>
      </c>
      <c r="O14" s="27">
        <v>91.5</v>
      </c>
      <c r="P14" s="27">
        <v>0.149175</v>
      </c>
      <c r="Q14" s="27">
        <v>0.28762500000000002</v>
      </c>
      <c r="R14" s="27">
        <v>1.7342500000000001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x14ac:dyDescent="0.25">
      <c r="A16" s="28" t="s">
        <v>171</v>
      </c>
      <c r="B16" s="23" t="s">
        <v>301</v>
      </c>
      <c r="C16" s="24">
        <v>60</v>
      </c>
      <c r="D16" s="25"/>
      <c r="E16" s="25">
        <v>0.9</v>
      </c>
      <c r="F16" s="24">
        <v>5</v>
      </c>
      <c r="G16" s="24">
        <v>4.3</v>
      </c>
      <c r="H16" s="24">
        <v>66</v>
      </c>
      <c r="I16" s="24">
        <v>450</v>
      </c>
      <c r="J16" s="24">
        <v>27.8</v>
      </c>
      <c r="K16" s="24">
        <v>23</v>
      </c>
      <c r="L16" s="24">
        <v>13</v>
      </c>
      <c r="M16" s="24">
        <v>28</v>
      </c>
      <c r="N16" s="24">
        <v>0.6</v>
      </c>
      <c r="O16" s="24">
        <v>0</v>
      </c>
      <c r="P16" s="24">
        <v>0.02</v>
      </c>
      <c r="Q16" s="24">
        <v>0.02</v>
      </c>
      <c r="R16" s="24">
        <v>0.1</v>
      </c>
      <c r="S16" s="25">
        <v>0</v>
      </c>
    </row>
    <row r="17" spans="1:19" x14ac:dyDescent="0.25">
      <c r="A17" s="17" t="s">
        <v>125</v>
      </c>
      <c r="B17" s="23" t="s">
        <v>282</v>
      </c>
      <c r="C17" s="24">
        <v>250</v>
      </c>
      <c r="D17" s="25"/>
      <c r="E17" s="25">
        <v>3.492</v>
      </c>
      <c r="F17" s="24">
        <v>5.0990000000000002</v>
      </c>
      <c r="G17" s="24">
        <v>14.869399999999999</v>
      </c>
      <c r="H17" s="24">
        <v>446</v>
      </c>
      <c r="I17" s="24">
        <v>137.72</v>
      </c>
      <c r="J17" s="24">
        <v>407.07799999999997</v>
      </c>
      <c r="K17" s="24">
        <v>18.016000000000002</v>
      </c>
      <c r="L17" s="24">
        <v>25.204000000000001</v>
      </c>
      <c r="M17" s="24">
        <v>92.27</v>
      </c>
      <c r="N17" s="24">
        <v>0.96980000000000011</v>
      </c>
      <c r="O17" s="24">
        <v>0</v>
      </c>
      <c r="P17" s="24">
        <v>9.3400000000000011E-2</v>
      </c>
      <c r="Q17" s="24">
        <v>7.1000000000000008E-2</v>
      </c>
      <c r="R17" s="24">
        <v>1.806</v>
      </c>
      <c r="S17" s="25">
        <v>0</v>
      </c>
    </row>
    <row r="18" spans="1:19" x14ac:dyDescent="0.25">
      <c r="A18" s="17" t="s">
        <v>159</v>
      </c>
      <c r="B18" s="23" t="s">
        <v>325</v>
      </c>
      <c r="C18" s="24" t="s">
        <v>358</v>
      </c>
      <c r="D18" s="25"/>
      <c r="E18" s="25">
        <v>13.459</v>
      </c>
      <c r="F18" s="24">
        <v>14.568</v>
      </c>
      <c r="G18" s="24">
        <v>17.495999999999999</v>
      </c>
      <c r="H18" s="24">
        <v>358</v>
      </c>
      <c r="I18" s="24">
        <v>62.671428571428571</v>
      </c>
      <c r="J18" s="24">
        <v>235.19642857142856</v>
      </c>
      <c r="K18" s="24">
        <v>9.8321428571428573</v>
      </c>
      <c r="L18" s="24">
        <v>16.350000000000001</v>
      </c>
      <c r="M18" s="24">
        <v>134.05714285714285</v>
      </c>
      <c r="N18" s="24">
        <v>1.8942857142857144</v>
      </c>
      <c r="O18" s="24">
        <v>20</v>
      </c>
      <c r="P18" s="24">
        <v>6.4607142857142849E-2</v>
      </c>
      <c r="Q18" s="24">
        <v>0.10971428571428574</v>
      </c>
      <c r="R18" s="24">
        <v>3.1635714285714287</v>
      </c>
      <c r="S18" s="25">
        <v>0</v>
      </c>
    </row>
    <row r="19" spans="1:19" x14ac:dyDescent="0.25">
      <c r="A19" s="17" t="s">
        <v>132</v>
      </c>
      <c r="B19" s="23" t="s">
        <v>265</v>
      </c>
      <c r="C19" s="24">
        <v>200</v>
      </c>
      <c r="D19" s="25"/>
      <c r="E19" s="25">
        <v>5.8</v>
      </c>
      <c r="F19" s="24">
        <v>0.4</v>
      </c>
      <c r="G19" s="24">
        <v>9.4</v>
      </c>
      <c r="H19" s="24">
        <v>60</v>
      </c>
      <c r="I19" s="24">
        <v>12.3</v>
      </c>
      <c r="J19" s="24">
        <v>508.59</v>
      </c>
      <c r="K19" s="24">
        <v>27.39</v>
      </c>
      <c r="L19" s="24">
        <v>21.765000000000001</v>
      </c>
      <c r="M19" s="24">
        <v>64.14</v>
      </c>
      <c r="N19" s="24">
        <v>0.79150000000000009</v>
      </c>
      <c r="O19" s="24">
        <v>17</v>
      </c>
      <c r="P19" s="24">
        <v>0.10895000000000001</v>
      </c>
      <c r="Q19" s="24">
        <v>8.6550000000000002E-2</v>
      </c>
      <c r="R19" s="24">
        <v>1.1299999999999999</v>
      </c>
      <c r="S19" s="25">
        <v>0</v>
      </c>
    </row>
    <row r="20" spans="1:19" x14ac:dyDescent="0.25">
      <c r="A20" s="17" t="s">
        <v>54</v>
      </c>
      <c r="B20" s="23" t="s">
        <v>107</v>
      </c>
      <c r="C20" s="24">
        <v>50</v>
      </c>
      <c r="D20" s="25"/>
      <c r="E20" s="25">
        <v>4.6500000000000004</v>
      </c>
      <c r="F20" s="24" t="s">
        <v>328</v>
      </c>
      <c r="G20" s="24">
        <v>30.914999999999999</v>
      </c>
      <c r="H20" s="24">
        <v>127.2</v>
      </c>
      <c r="I20" s="24">
        <v>3.6</v>
      </c>
      <c r="J20" s="24">
        <v>344</v>
      </c>
      <c r="K20" s="24">
        <v>32.6</v>
      </c>
      <c r="L20" s="24">
        <v>21</v>
      </c>
      <c r="M20" s="24">
        <v>29.2</v>
      </c>
      <c r="N20" s="24">
        <v>0.7</v>
      </c>
      <c r="O20" s="24">
        <v>0</v>
      </c>
      <c r="P20" s="24">
        <v>0.02</v>
      </c>
      <c r="Q20" s="24">
        <v>0.04</v>
      </c>
      <c r="R20" s="24">
        <v>0.6</v>
      </c>
      <c r="S20" s="25">
        <v>60</v>
      </c>
    </row>
    <row r="21" spans="1:19" x14ac:dyDescent="0.25">
      <c r="A21" s="17"/>
      <c r="B21" s="23"/>
      <c r="C21" s="24"/>
      <c r="D21" s="25"/>
      <c r="E21" s="25"/>
      <c r="F21" s="24"/>
      <c r="G21" s="24">
        <v>15.4575</v>
      </c>
      <c r="H21" s="24"/>
      <c r="I21" s="24">
        <v>97.549249999999986</v>
      </c>
      <c r="J21" s="24">
        <v>30.64</v>
      </c>
      <c r="K21" s="24">
        <v>5.2679749999999999</v>
      </c>
      <c r="L21" s="24">
        <v>3.9239999999999999</v>
      </c>
      <c r="M21" s="24">
        <v>21.718000000000004</v>
      </c>
      <c r="N21" s="24">
        <v>0.30145</v>
      </c>
      <c r="O21" s="24">
        <v>0</v>
      </c>
      <c r="P21" s="24">
        <v>4.2000000000000003E-2</v>
      </c>
      <c r="Q21" s="24">
        <v>1.145E-2</v>
      </c>
      <c r="R21" s="24">
        <v>0.31745000000000001</v>
      </c>
      <c r="S21" s="25">
        <v>0</v>
      </c>
    </row>
    <row r="22" spans="1:19" x14ac:dyDescent="0.25">
      <c r="A22" s="28"/>
      <c r="B22" s="26" t="s">
        <v>31</v>
      </c>
      <c r="C22" s="24"/>
      <c r="D22" s="52"/>
      <c r="E22" s="27"/>
      <c r="F22" s="27"/>
      <c r="G22" s="27">
        <v>78.382998999999998</v>
      </c>
      <c r="H22" s="27">
        <v>1056.2</v>
      </c>
      <c r="I22" s="27">
        <v>495.26767857142858</v>
      </c>
      <c r="J22" s="27">
        <v>1067.3584285714287</v>
      </c>
      <c r="K22" s="27">
        <v>99.631117857142868</v>
      </c>
      <c r="L22" s="27">
        <v>84.968000000000004</v>
      </c>
      <c r="M22" s="27">
        <v>298.28414285714285</v>
      </c>
      <c r="N22" s="27">
        <v>4.1694357142857141</v>
      </c>
      <c r="O22" s="27">
        <v>26</v>
      </c>
      <c r="P22" s="27">
        <v>0.23148714285714286</v>
      </c>
      <c r="Q22" s="27">
        <v>0.24593428571428574</v>
      </c>
      <c r="R22" s="27">
        <v>5.6580214285714279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17" t="s">
        <v>25</v>
      </c>
      <c r="B24" s="23" t="s">
        <v>326</v>
      </c>
      <c r="C24" s="24">
        <v>75</v>
      </c>
      <c r="D24" s="25"/>
      <c r="E24" s="25">
        <v>6.902514</v>
      </c>
      <c r="F24" s="24">
        <v>6.0125999999999999</v>
      </c>
      <c r="G24" s="24">
        <v>43.724226000000002</v>
      </c>
      <c r="H24" s="24">
        <v>179.25</v>
      </c>
      <c r="I24" s="24">
        <v>237.096</v>
      </c>
      <c r="J24" s="24">
        <v>136.48859999999996</v>
      </c>
      <c r="K24" s="24">
        <v>61.1922</v>
      </c>
      <c r="L24" s="24">
        <v>15.109800000000002</v>
      </c>
      <c r="M24" s="24">
        <v>96.320999999999998</v>
      </c>
      <c r="N24" s="24">
        <v>0.89016000000000006</v>
      </c>
      <c r="O24" s="24">
        <v>47.25</v>
      </c>
      <c r="P24" s="24">
        <v>0.11721000000000001</v>
      </c>
      <c r="Q24" s="24">
        <v>0.11577000000000001</v>
      </c>
      <c r="R24" s="24">
        <v>0.85410000000000008</v>
      </c>
      <c r="S24" s="25">
        <v>0</v>
      </c>
    </row>
    <row r="25" spans="1:19" x14ac:dyDescent="0.25">
      <c r="A25" s="17" t="s">
        <v>28</v>
      </c>
      <c r="B25" s="23" t="s">
        <v>45</v>
      </c>
      <c r="C25" s="24">
        <v>200</v>
      </c>
      <c r="D25" s="25"/>
      <c r="E25" s="25">
        <v>0.19</v>
      </c>
      <c r="F25" s="24">
        <v>4.7939999999999997E-2</v>
      </c>
      <c r="G25" s="24">
        <v>13.6591</v>
      </c>
      <c r="H25" s="24">
        <v>60</v>
      </c>
      <c r="I25" s="24">
        <v>0.97</v>
      </c>
      <c r="J25" s="24">
        <v>25.25</v>
      </c>
      <c r="K25" s="24">
        <v>5.4</v>
      </c>
      <c r="L25" s="24">
        <v>4.4000000000000004</v>
      </c>
      <c r="M25" s="24">
        <v>8.24</v>
      </c>
      <c r="N25" s="24">
        <v>0.86499999999999999</v>
      </c>
      <c r="O25" s="24">
        <v>5.0000000000000001E-4</v>
      </c>
      <c r="P25" s="24">
        <v>7.000000000000001E-4</v>
      </c>
      <c r="Q25" s="24">
        <v>0.01</v>
      </c>
      <c r="R25" s="24">
        <v>0.08</v>
      </c>
      <c r="S25" s="25">
        <v>0</v>
      </c>
    </row>
    <row r="26" spans="1:19" x14ac:dyDescent="0.25">
      <c r="A26" s="17"/>
      <c r="B26" s="26" t="s">
        <v>285</v>
      </c>
      <c r="C26" s="24">
        <v>200</v>
      </c>
      <c r="D26" s="54"/>
      <c r="E26" s="27">
        <v>7.0925140000000004</v>
      </c>
      <c r="F26" s="27">
        <v>6.0605399999999996</v>
      </c>
      <c r="G26" s="27">
        <v>57.383326000000004</v>
      </c>
      <c r="H26" s="27">
        <v>220</v>
      </c>
      <c r="I26" s="27">
        <v>238.066</v>
      </c>
      <c r="J26" s="27">
        <v>161.73859999999996</v>
      </c>
      <c r="K26" s="27">
        <v>66.592200000000005</v>
      </c>
      <c r="L26" s="27">
        <v>19.509800000000002</v>
      </c>
      <c r="M26" s="27">
        <v>104.56099999999999</v>
      </c>
      <c r="N26" s="27">
        <v>1.7551600000000001</v>
      </c>
      <c r="O26" s="27">
        <v>47.250500000000002</v>
      </c>
      <c r="P26" s="27">
        <v>0.11791000000000001</v>
      </c>
      <c r="Q26" s="27">
        <v>0.12577000000000002</v>
      </c>
      <c r="R26" s="27">
        <v>0.93410000000000004</v>
      </c>
      <c r="S26" s="27">
        <v>0</v>
      </c>
    </row>
    <row r="27" spans="1:19" x14ac:dyDescent="0.25">
      <c r="A27" s="28"/>
      <c r="B27" s="26" t="s">
        <v>46</v>
      </c>
      <c r="C27" s="24"/>
      <c r="D27" s="55"/>
      <c r="E27" s="32">
        <v>39.848342571428574</v>
      </c>
      <c r="F27" s="32">
        <v>50.33145857142857</v>
      </c>
      <c r="G27" s="32">
        <v>200.21010999999999</v>
      </c>
      <c r="H27" s="32">
        <v>2167.4499999999998</v>
      </c>
      <c r="I27" s="32">
        <v>1001.3011785714286</v>
      </c>
      <c r="J27" s="32">
        <v>1614.7345285714287</v>
      </c>
      <c r="K27" s="32">
        <v>470.11831785714293</v>
      </c>
      <c r="L27" s="32">
        <v>153.24280000000002</v>
      </c>
      <c r="M27" s="32">
        <v>665.7126428571429</v>
      </c>
      <c r="N27" s="32">
        <v>7.927345714285714</v>
      </c>
      <c r="O27" s="32">
        <v>164.75049999999999</v>
      </c>
      <c r="P27" s="32">
        <v>0.49857214285714285</v>
      </c>
      <c r="Q27" s="32">
        <v>0.65932928571428584</v>
      </c>
      <c r="R27" s="32">
        <v>8.326371428571429</v>
      </c>
      <c r="S27" s="32">
        <v>60</v>
      </c>
    </row>
    <row r="28" spans="1:19" x14ac:dyDescent="0.25">
      <c r="A28" s="45"/>
      <c r="B28" s="46"/>
      <c r="C28" s="22"/>
      <c r="D28" s="24"/>
      <c r="E28" s="22">
        <v>349.42240769142859</v>
      </c>
      <c r="F28" s="22">
        <v>374.9031710514285</v>
      </c>
      <c r="G28" s="22">
        <v>1714.9120487366667</v>
      </c>
      <c r="H28" s="22">
        <v>11656.374616841904</v>
      </c>
      <c r="I28" s="22">
        <v>9316.4210719047605</v>
      </c>
      <c r="J28" s="22">
        <v>15948.83400857143</v>
      </c>
      <c r="K28" s="22">
        <v>3093.0853178571429</v>
      </c>
      <c r="L28" s="22">
        <v>1317.7954400000001</v>
      </c>
      <c r="M28" s="22">
        <v>5639.4586695238095</v>
      </c>
      <c r="N28" s="22">
        <v>79.776443047619068</v>
      </c>
      <c r="O28" s="22">
        <v>2579.9226666666668</v>
      </c>
      <c r="P28" s="22">
        <v>8.7435407428571423</v>
      </c>
      <c r="Q28" s="22">
        <v>6.1134391523809519</v>
      </c>
      <c r="R28" s="22">
        <v>71.939540761904766</v>
      </c>
      <c r="S28" s="22">
        <v>644.82071785714288</v>
      </c>
    </row>
    <row r="29" spans="1:19" x14ac:dyDescent="0.25">
      <c r="D29" s="60"/>
    </row>
    <row r="31" spans="1:19" ht="15.75" customHeight="1" x14ac:dyDescent="0.25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</row>
  </sheetData>
  <mergeCells count="15">
    <mergeCell ref="B31:R31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T7" sqref="T7"/>
    </sheetView>
  </sheetViews>
  <sheetFormatPr defaultRowHeight="15" x14ac:dyDescent="0.25"/>
  <cols>
    <col min="1" max="1" width="7.7109375" customWidth="1"/>
    <col min="2" max="2" width="13.28515625" customWidth="1"/>
    <col min="15" max="15" width="8" customWidth="1"/>
    <col min="16" max="16" width="14.28515625" bestFit="1" customWidth="1"/>
    <col min="19" max="19" width="6.42578125" customWidth="1"/>
  </cols>
  <sheetData>
    <row r="1" spans="1:23" ht="18.75" x14ac:dyDescent="0.3">
      <c r="A1" s="7"/>
      <c r="B1" s="8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</row>
    <row r="2" spans="1:23" ht="18.75" x14ac:dyDescent="0.3">
      <c r="A2" s="7"/>
      <c r="B2" s="8"/>
      <c r="C2" s="135" t="s">
        <v>345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</row>
    <row r="3" spans="1:23" ht="18.75" x14ac:dyDescent="0.3">
      <c r="A3" s="13"/>
      <c r="B3" s="12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</row>
    <row r="4" spans="1:23" ht="18.75" x14ac:dyDescent="0.3">
      <c r="A4" s="12"/>
      <c r="B4" s="12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</row>
    <row r="5" spans="1:23" ht="18.75" x14ac:dyDescent="0.3">
      <c r="A5" s="12"/>
      <c r="B5" s="12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</row>
    <row r="6" spans="1:23" ht="18.75" x14ac:dyDescent="0.3">
      <c r="A6" s="12"/>
      <c r="B6" s="12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 t="s">
        <v>284</v>
      </c>
      <c r="Q6" s="135"/>
      <c r="R6" s="135"/>
      <c r="S6" s="135"/>
    </row>
    <row r="7" spans="1:23" ht="18.75" x14ac:dyDescent="0.3"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 t="s">
        <v>389</v>
      </c>
      <c r="P7" s="111">
        <v>45720</v>
      </c>
      <c r="Q7" s="74"/>
      <c r="R7" s="74"/>
      <c r="S7" s="74"/>
    </row>
    <row r="8" spans="1:23" ht="21" x14ac:dyDescent="0.3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75"/>
      <c r="U8" s="75"/>
      <c r="V8" s="75"/>
      <c r="W8" s="75"/>
    </row>
    <row r="9" spans="1:23" ht="22.5" x14ac:dyDescent="0.3">
      <c r="A9" s="76"/>
      <c r="B9" s="77"/>
      <c r="C9" s="78"/>
      <c r="D9" s="78"/>
      <c r="E9" s="147" t="s">
        <v>385</v>
      </c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</row>
    <row r="10" spans="1:23" ht="15.75" x14ac:dyDescent="0.25">
      <c r="A10" s="145" t="s">
        <v>0</v>
      </c>
      <c r="B10" s="128" t="s">
        <v>1</v>
      </c>
      <c r="C10" s="128" t="s">
        <v>2</v>
      </c>
      <c r="D10" s="81" t="s">
        <v>201</v>
      </c>
      <c r="E10" s="140" t="s">
        <v>3</v>
      </c>
      <c r="F10" s="141"/>
      <c r="G10" s="142"/>
      <c r="H10" s="128" t="s">
        <v>4</v>
      </c>
      <c r="I10" s="130" t="s">
        <v>5</v>
      </c>
      <c r="J10" s="131"/>
      <c r="K10" s="131"/>
      <c r="L10" s="131"/>
      <c r="M10" s="131"/>
      <c r="N10" s="132"/>
      <c r="O10" s="130" t="s">
        <v>6</v>
      </c>
      <c r="P10" s="131"/>
      <c r="Q10" s="131"/>
      <c r="R10" s="131"/>
      <c r="S10" s="132"/>
    </row>
    <row r="11" spans="1:23" ht="31.5" x14ac:dyDescent="0.25">
      <c r="A11" s="146"/>
      <c r="B11" s="129"/>
      <c r="C11" s="129"/>
      <c r="D11" s="82" t="s">
        <v>203</v>
      </c>
      <c r="E11" s="83" t="s">
        <v>7</v>
      </c>
      <c r="F11" s="84" t="s">
        <v>8</v>
      </c>
      <c r="G11" s="85" t="s">
        <v>9</v>
      </c>
      <c r="H11" s="129"/>
      <c r="I11" s="83" t="s">
        <v>10</v>
      </c>
      <c r="J11" s="83" t="s">
        <v>11</v>
      </c>
      <c r="K11" s="83" t="s">
        <v>12</v>
      </c>
      <c r="L11" s="83" t="s">
        <v>13</v>
      </c>
      <c r="M11" s="83" t="s">
        <v>14</v>
      </c>
      <c r="N11" s="85" t="s">
        <v>15</v>
      </c>
      <c r="O11" s="83" t="s">
        <v>16</v>
      </c>
      <c r="P11" s="83" t="s">
        <v>17</v>
      </c>
      <c r="Q11" s="83" t="s">
        <v>18</v>
      </c>
      <c r="R11" s="83" t="s">
        <v>19</v>
      </c>
      <c r="S11" s="85" t="s">
        <v>20</v>
      </c>
    </row>
    <row r="12" spans="1:23" ht="15.75" x14ac:dyDescent="0.25">
      <c r="A12" s="68"/>
      <c r="B12" s="82" t="s">
        <v>32</v>
      </c>
      <c r="C12" s="86"/>
      <c r="D12" s="87"/>
      <c r="E12" s="87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7"/>
    </row>
    <row r="13" spans="1:23" ht="15.75" x14ac:dyDescent="0.25">
      <c r="A13" s="68"/>
      <c r="B13" s="88" t="s">
        <v>332</v>
      </c>
      <c r="C13" s="86">
        <v>100</v>
      </c>
      <c r="D13" s="87">
        <v>0</v>
      </c>
      <c r="E13" s="87">
        <v>7.09</v>
      </c>
      <c r="F13" s="86">
        <v>6.06</v>
      </c>
      <c r="G13" s="86">
        <v>57.39</v>
      </c>
      <c r="H13" s="86">
        <v>340</v>
      </c>
      <c r="I13" s="94"/>
      <c r="J13" s="94">
        <v>162.75</v>
      </c>
      <c r="K13" s="94">
        <v>36.75</v>
      </c>
      <c r="L13" s="94">
        <v>11.55</v>
      </c>
      <c r="M13" s="94">
        <v>17.850000000000001</v>
      </c>
      <c r="N13" s="94">
        <v>0.105</v>
      </c>
      <c r="O13" s="94">
        <v>0</v>
      </c>
      <c r="P13" s="94">
        <v>6.3E-2</v>
      </c>
      <c r="Q13" s="94">
        <v>3.2000000000000001E-2</v>
      </c>
      <c r="R13" s="94">
        <v>0.21</v>
      </c>
      <c r="S13" s="94">
        <v>0</v>
      </c>
    </row>
    <row r="14" spans="1:23" ht="47.25" x14ac:dyDescent="0.25">
      <c r="A14" s="68" t="s">
        <v>363</v>
      </c>
      <c r="B14" s="88" t="s">
        <v>380</v>
      </c>
      <c r="C14" s="86">
        <v>250</v>
      </c>
      <c r="D14" s="87">
        <v>23</v>
      </c>
      <c r="E14" s="87">
        <v>3.49</v>
      </c>
      <c r="F14" s="86">
        <v>5.0999999999999996</v>
      </c>
      <c r="G14" s="86">
        <v>15.2</v>
      </c>
      <c r="H14" s="86">
        <v>203.1</v>
      </c>
      <c r="I14" s="86">
        <v>137.72</v>
      </c>
      <c r="J14" s="86">
        <v>407.07799999999997</v>
      </c>
      <c r="K14" s="86">
        <v>38</v>
      </c>
      <c r="L14" s="86">
        <v>30</v>
      </c>
      <c r="M14" s="86">
        <v>92.27</v>
      </c>
      <c r="N14" s="86">
        <v>1.3</v>
      </c>
      <c r="O14" s="86">
        <v>0</v>
      </c>
      <c r="P14" s="86">
        <v>0.09</v>
      </c>
      <c r="Q14" s="86">
        <v>7.0999999999999994E-2</v>
      </c>
      <c r="R14" s="86">
        <v>1.81</v>
      </c>
      <c r="S14" s="87">
        <v>0</v>
      </c>
    </row>
    <row r="15" spans="1:23" ht="31.5" x14ac:dyDescent="0.25">
      <c r="A15" s="69" t="s">
        <v>234</v>
      </c>
      <c r="B15" s="88" t="s">
        <v>364</v>
      </c>
      <c r="C15" s="86">
        <v>250</v>
      </c>
      <c r="D15" s="87">
        <v>56.81</v>
      </c>
      <c r="E15" s="87">
        <v>28.66</v>
      </c>
      <c r="F15" s="86">
        <v>14.57</v>
      </c>
      <c r="G15" s="86">
        <v>46</v>
      </c>
      <c r="H15" s="86">
        <v>397.5</v>
      </c>
      <c r="I15" s="86">
        <v>180.3</v>
      </c>
      <c r="J15" s="86">
        <v>818.66</v>
      </c>
      <c r="K15" s="86">
        <v>23.68</v>
      </c>
      <c r="L15" s="86">
        <v>41.32</v>
      </c>
      <c r="M15" s="86">
        <v>188.98</v>
      </c>
      <c r="N15" s="86">
        <v>2.84</v>
      </c>
      <c r="O15" s="86">
        <v>0</v>
      </c>
      <c r="P15" s="86">
        <v>0.17</v>
      </c>
      <c r="Q15" s="86">
        <v>0.17299999999999999</v>
      </c>
      <c r="R15" s="86">
        <v>4.34</v>
      </c>
      <c r="S15" s="87">
        <v>0</v>
      </c>
    </row>
    <row r="16" spans="1:23" ht="31.5" x14ac:dyDescent="0.25">
      <c r="A16" s="68" t="s">
        <v>243</v>
      </c>
      <c r="B16" s="88" t="s">
        <v>365</v>
      </c>
      <c r="C16" s="86">
        <v>200</v>
      </c>
      <c r="D16" s="87">
        <v>5.15</v>
      </c>
      <c r="E16" s="87">
        <v>0.08</v>
      </c>
      <c r="F16" s="86"/>
      <c r="G16" s="86">
        <v>21.82</v>
      </c>
      <c r="H16" s="86">
        <v>140</v>
      </c>
      <c r="I16" s="86">
        <v>0.97</v>
      </c>
      <c r="J16" s="86">
        <v>25.25</v>
      </c>
      <c r="K16" s="86">
        <v>23.25</v>
      </c>
      <c r="L16" s="86">
        <v>15.15</v>
      </c>
      <c r="M16" s="86">
        <v>19.899999999999999</v>
      </c>
      <c r="N16" s="86">
        <v>0.86</v>
      </c>
      <c r="O16" s="86">
        <v>0</v>
      </c>
      <c r="P16" s="86">
        <v>7.0000000000000001E-3</v>
      </c>
      <c r="Q16" s="86">
        <v>2.1999999999999999E-2</v>
      </c>
      <c r="R16" s="86">
        <v>0.08</v>
      </c>
      <c r="S16" s="87">
        <v>60</v>
      </c>
    </row>
    <row r="17" spans="1:19" ht="47.25" x14ac:dyDescent="0.25">
      <c r="A17" s="69" t="s">
        <v>244</v>
      </c>
      <c r="B17" s="88" t="s">
        <v>366</v>
      </c>
      <c r="C17" s="86">
        <v>60</v>
      </c>
      <c r="D17" s="87">
        <v>5.04</v>
      </c>
      <c r="E17" s="87">
        <v>4.6500000000000004</v>
      </c>
      <c r="F17" s="86">
        <v>0.47</v>
      </c>
      <c r="G17" s="86">
        <v>30.92</v>
      </c>
      <c r="H17" s="86">
        <v>146.55000000000001</v>
      </c>
      <c r="I17" s="86">
        <v>195.1</v>
      </c>
      <c r="J17" s="86">
        <v>61.28</v>
      </c>
      <c r="K17" s="86">
        <v>10.54</v>
      </c>
      <c r="L17" s="86">
        <v>7.8479999999999999</v>
      </c>
      <c r="M17" s="86">
        <v>43.436</v>
      </c>
      <c r="N17" s="86">
        <v>0.60299999999999998</v>
      </c>
      <c r="O17" s="86">
        <v>0</v>
      </c>
      <c r="P17" s="86">
        <v>8.4000000000000005E-2</v>
      </c>
      <c r="Q17" s="86">
        <v>2.3E-2</v>
      </c>
      <c r="R17" s="86">
        <v>0.63</v>
      </c>
      <c r="S17" s="87">
        <v>0</v>
      </c>
    </row>
    <row r="18" spans="1:19" ht="23.25" customHeight="1" x14ac:dyDescent="0.25">
      <c r="A18" s="69"/>
      <c r="B18" s="88"/>
      <c r="C18" s="86"/>
      <c r="D18" s="87"/>
      <c r="E18" s="87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/>
    </row>
    <row r="19" spans="1:19" ht="15.75" x14ac:dyDescent="0.25">
      <c r="A19" s="68"/>
      <c r="B19" s="90"/>
      <c r="C19" s="86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 ht="15.75" x14ac:dyDescent="0.25">
      <c r="A20" s="68"/>
      <c r="B20" s="90" t="s">
        <v>257</v>
      </c>
      <c r="C20" s="86">
        <v>860</v>
      </c>
      <c r="D20" s="98">
        <v>90</v>
      </c>
      <c r="E20" s="99">
        <v>43.97</v>
      </c>
      <c r="F20" s="99">
        <v>26.2</v>
      </c>
      <c r="G20" s="99">
        <v>171.33</v>
      </c>
      <c r="H20" s="99">
        <v>1227.1500000000001</v>
      </c>
      <c r="I20" s="99">
        <v>514.09</v>
      </c>
      <c r="J20" s="99">
        <v>1475.018</v>
      </c>
      <c r="K20" s="99">
        <v>132.22</v>
      </c>
      <c r="L20" s="99">
        <v>105.88</v>
      </c>
      <c r="M20" s="99">
        <v>362.44</v>
      </c>
      <c r="N20" s="99">
        <v>5.7080000000000002</v>
      </c>
      <c r="O20" s="99">
        <v>0</v>
      </c>
      <c r="P20" s="99">
        <v>0.41399999999999998</v>
      </c>
      <c r="Q20" s="99">
        <v>0.32100000000000001</v>
      </c>
      <c r="R20" s="99">
        <v>7.07</v>
      </c>
      <c r="S20" s="99">
        <v>60</v>
      </c>
    </row>
    <row r="21" spans="1:19" ht="15.75" x14ac:dyDescent="0.25">
      <c r="A21" s="2"/>
      <c r="B21" s="72"/>
      <c r="C21" s="73"/>
      <c r="D21" s="73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</row>
    <row r="22" spans="1:19" ht="15.75" customHeight="1" x14ac:dyDescent="0.25">
      <c r="A22" s="2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5"/>
    </row>
  </sheetData>
  <mergeCells count="16">
    <mergeCell ref="I10:N10"/>
    <mergeCell ref="O10:S10"/>
    <mergeCell ref="B22:R22"/>
    <mergeCell ref="C1:P1"/>
    <mergeCell ref="C2:P2"/>
    <mergeCell ref="P3:S3"/>
    <mergeCell ref="P6:S6"/>
    <mergeCell ref="A8:S8"/>
    <mergeCell ref="A10:A11"/>
    <mergeCell ref="B10:B11"/>
    <mergeCell ref="C10:C11"/>
    <mergeCell ref="E10:G10"/>
    <mergeCell ref="H10:H11"/>
    <mergeCell ref="P4:R4"/>
    <mergeCell ref="P5:R5"/>
    <mergeCell ref="E9:W9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10" workbookViewId="0">
      <selection sqref="A1:X24"/>
    </sheetView>
  </sheetViews>
  <sheetFormatPr defaultRowHeight="15" x14ac:dyDescent="0.25"/>
  <cols>
    <col min="1" max="1" width="8.28515625" customWidth="1"/>
    <col min="2" max="2" width="16.42578125" customWidth="1"/>
    <col min="3" max="3" width="7" customWidth="1"/>
    <col min="4" max="4" width="7.5703125" customWidth="1"/>
    <col min="19" max="19" width="7" customWidth="1"/>
  </cols>
  <sheetData>
    <row r="1" spans="1:24" ht="18.75" x14ac:dyDescent="0.3">
      <c r="A1" s="7"/>
      <c r="B1" s="8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</row>
    <row r="2" spans="1:24" ht="18.75" x14ac:dyDescent="0.3">
      <c r="A2" s="7"/>
      <c r="B2" s="8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</row>
    <row r="3" spans="1:24" ht="18.75" x14ac:dyDescent="0.3">
      <c r="A3" s="13"/>
      <c r="B3" s="12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</row>
    <row r="4" spans="1:24" ht="18.75" x14ac:dyDescent="0.3">
      <c r="A4" s="12"/>
      <c r="B4" s="12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</row>
    <row r="5" spans="1:24" ht="18.75" x14ac:dyDescent="0.3">
      <c r="A5" s="12"/>
      <c r="B5" s="12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377</v>
      </c>
      <c r="Q5" s="143"/>
      <c r="R5" s="143"/>
      <c r="S5" s="70"/>
    </row>
    <row r="6" spans="1:24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4" ht="15.75" x14ac:dyDescent="0.25"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</row>
    <row r="8" spans="1:24" ht="20.25" x14ac:dyDescent="0.3">
      <c r="A8" s="144" t="s">
        <v>296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</row>
    <row r="9" spans="1:24" ht="15.75" x14ac:dyDescent="0.25">
      <c r="A9" s="148" t="s">
        <v>0</v>
      </c>
      <c r="B9" s="128" t="s">
        <v>1</v>
      </c>
      <c r="C9" s="128" t="s">
        <v>2</v>
      </c>
      <c r="D9" s="81" t="s">
        <v>201</v>
      </c>
      <c r="E9" s="140" t="s">
        <v>3</v>
      </c>
      <c r="F9" s="141"/>
      <c r="G9" s="142"/>
      <c r="H9" s="128" t="s">
        <v>4</v>
      </c>
      <c r="I9" s="130" t="s">
        <v>5</v>
      </c>
      <c r="J9" s="131"/>
      <c r="K9" s="131"/>
      <c r="L9" s="131"/>
      <c r="M9" s="131"/>
      <c r="N9" s="132"/>
      <c r="O9" s="130" t="s">
        <v>6</v>
      </c>
      <c r="P9" s="131"/>
      <c r="Q9" s="131"/>
      <c r="R9" s="131"/>
      <c r="S9" s="132"/>
    </row>
    <row r="10" spans="1:24" ht="31.5" x14ac:dyDescent="0.25">
      <c r="A10" s="149"/>
      <c r="B10" s="129"/>
      <c r="C10" s="129"/>
      <c r="D10" s="82" t="s">
        <v>203</v>
      </c>
      <c r="E10" s="83" t="s">
        <v>7</v>
      </c>
      <c r="F10" s="84" t="s">
        <v>8</v>
      </c>
      <c r="G10" s="85" t="s">
        <v>9</v>
      </c>
      <c r="H10" s="129"/>
      <c r="I10" s="83" t="s">
        <v>10</v>
      </c>
      <c r="J10" s="83" t="s">
        <v>11</v>
      </c>
      <c r="K10" s="83" t="s">
        <v>12</v>
      </c>
      <c r="L10" s="83" t="s">
        <v>13</v>
      </c>
      <c r="M10" s="83" t="s">
        <v>14</v>
      </c>
      <c r="N10" s="85" t="s">
        <v>15</v>
      </c>
      <c r="O10" s="83" t="s">
        <v>16</v>
      </c>
      <c r="P10" s="83" t="s">
        <v>17</v>
      </c>
      <c r="Q10" s="83" t="s">
        <v>18</v>
      </c>
      <c r="R10" s="83" t="s">
        <v>19</v>
      </c>
      <c r="S10" s="85" t="s">
        <v>20</v>
      </c>
    </row>
    <row r="11" spans="1:24" ht="15.75" x14ac:dyDescent="0.25">
      <c r="A11" s="66"/>
      <c r="B11" s="82" t="s">
        <v>32</v>
      </c>
      <c r="C11" s="86"/>
      <c r="D11" s="87"/>
      <c r="E11" s="87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7"/>
    </row>
    <row r="12" spans="1:24" ht="31.5" x14ac:dyDescent="0.25">
      <c r="A12" s="66"/>
      <c r="B12" s="88" t="s">
        <v>367</v>
      </c>
      <c r="C12" s="86">
        <v>100</v>
      </c>
      <c r="D12" s="89">
        <v>0</v>
      </c>
      <c r="E12" s="87">
        <v>1.1000000000000001</v>
      </c>
      <c r="F12" s="86">
        <v>0.2</v>
      </c>
      <c r="G12" s="86">
        <v>3.8</v>
      </c>
      <c r="H12" s="86">
        <v>240</v>
      </c>
      <c r="I12" s="86">
        <v>3</v>
      </c>
      <c r="J12" s="86">
        <v>7.9</v>
      </c>
      <c r="K12" s="86">
        <v>14</v>
      </c>
      <c r="L12" s="86">
        <v>20</v>
      </c>
      <c r="M12" s="86">
        <v>26</v>
      </c>
      <c r="N12" s="86">
        <v>0.9</v>
      </c>
      <c r="O12" s="86">
        <v>0</v>
      </c>
      <c r="P12" s="86">
        <v>0.06</v>
      </c>
      <c r="Q12" s="86">
        <v>0.04</v>
      </c>
      <c r="R12" s="86">
        <v>0.7</v>
      </c>
      <c r="S12" s="87">
        <v>25</v>
      </c>
    </row>
    <row r="13" spans="1:24" ht="31.5" x14ac:dyDescent="0.25">
      <c r="A13" s="28" t="s">
        <v>278</v>
      </c>
      <c r="B13" s="88" t="s">
        <v>375</v>
      </c>
      <c r="C13" s="86">
        <v>250</v>
      </c>
      <c r="D13" s="89">
        <v>22</v>
      </c>
      <c r="E13" s="87">
        <v>2.65</v>
      </c>
      <c r="F13" s="86">
        <v>4.66</v>
      </c>
      <c r="G13" s="86">
        <v>24.23</v>
      </c>
      <c r="H13" s="86">
        <v>132.5</v>
      </c>
      <c r="I13" s="86">
        <v>94.62</v>
      </c>
      <c r="J13" s="86">
        <v>336.58</v>
      </c>
      <c r="K13" s="86">
        <v>14.1</v>
      </c>
      <c r="L13" s="86">
        <v>19.52</v>
      </c>
      <c r="M13" s="86">
        <v>77</v>
      </c>
      <c r="N13" s="86">
        <v>1.17</v>
      </c>
      <c r="O13" s="86">
        <v>3</v>
      </c>
      <c r="P13" s="86">
        <v>0.29699999999999999</v>
      </c>
      <c r="Q13" s="86">
        <v>0.14399999999999999</v>
      </c>
      <c r="R13" s="86">
        <v>1.56</v>
      </c>
      <c r="S13" s="87">
        <v>0</v>
      </c>
    </row>
    <row r="14" spans="1:24" ht="15.75" x14ac:dyDescent="0.25">
      <c r="A14" s="17" t="s">
        <v>229</v>
      </c>
      <c r="B14" s="88" t="s">
        <v>368</v>
      </c>
      <c r="C14" s="86" t="s">
        <v>376</v>
      </c>
      <c r="D14" s="89">
        <v>46.48</v>
      </c>
      <c r="E14" s="87">
        <v>10.89</v>
      </c>
      <c r="F14" s="86">
        <v>18.8</v>
      </c>
      <c r="G14" s="86">
        <v>16.399999999999999</v>
      </c>
      <c r="H14" s="86">
        <v>278.64999999999998</v>
      </c>
      <c r="I14" s="86">
        <v>363.81</v>
      </c>
      <c r="J14" s="86">
        <v>129.1</v>
      </c>
      <c r="K14" s="86">
        <v>21.13</v>
      </c>
      <c r="L14" s="86">
        <v>20.46</v>
      </c>
      <c r="M14" s="86">
        <v>129</v>
      </c>
      <c r="N14" s="86">
        <v>1.9</v>
      </c>
      <c r="O14" s="86">
        <v>0</v>
      </c>
      <c r="P14" s="86">
        <v>7.4999999999999997E-2</v>
      </c>
      <c r="Q14" s="86">
        <v>9.4E-2</v>
      </c>
      <c r="R14" s="86">
        <v>4.55</v>
      </c>
      <c r="S14" s="87">
        <v>0</v>
      </c>
    </row>
    <row r="15" spans="1:24" ht="31.5" x14ac:dyDescent="0.25">
      <c r="A15" s="28" t="s">
        <v>230</v>
      </c>
      <c r="B15" s="88" t="s">
        <v>355</v>
      </c>
      <c r="C15" s="86">
        <v>180</v>
      </c>
      <c r="D15" s="89">
        <v>9</v>
      </c>
      <c r="E15" s="87">
        <v>5.49</v>
      </c>
      <c r="F15" s="86">
        <v>6.55</v>
      </c>
      <c r="G15" s="86">
        <v>29.7</v>
      </c>
      <c r="H15" s="86">
        <v>199.8</v>
      </c>
      <c r="I15" s="86">
        <v>1.54</v>
      </c>
      <c r="J15" s="86">
        <v>42.81</v>
      </c>
      <c r="K15" s="86">
        <v>15.06</v>
      </c>
      <c r="L15" s="86">
        <v>138</v>
      </c>
      <c r="M15" s="86">
        <v>207</v>
      </c>
      <c r="N15" s="86">
        <v>4.6340000000000003</v>
      </c>
      <c r="O15" s="86">
        <v>21</v>
      </c>
      <c r="P15" s="86">
        <v>0.29699999999999999</v>
      </c>
      <c r="Q15" s="86">
        <v>0.14399999999999999</v>
      </c>
      <c r="R15" s="86">
        <v>0.41</v>
      </c>
      <c r="S15" s="87">
        <v>0</v>
      </c>
    </row>
    <row r="16" spans="1:24" ht="31.5" x14ac:dyDescent="0.25">
      <c r="A16" s="17" t="s">
        <v>231</v>
      </c>
      <c r="B16" s="88" t="s">
        <v>273</v>
      </c>
      <c r="C16" s="86">
        <v>200</v>
      </c>
      <c r="D16" s="89">
        <v>10</v>
      </c>
      <c r="E16" s="87">
        <v>1.04</v>
      </c>
      <c r="F16" s="86"/>
      <c r="G16" s="86">
        <v>34</v>
      </c>
      <c r="H16" s="86">
        <v>140</v>
      </c>
      <c r="I16" s="86">
        <v>3.6</v>
      </c>
      <c r="J16" s="86">
        <v>344</v>
      </c>
      <c r="K16" s="86">
        <v>32.6</v>
      </c>
      <c r="L16" s="86">
        <v>21</v>
      </c>
      <c r="M16" s="86">
        <v>29.2</v>
      </c>
      <c r="N16" s="86">
        <v>0.7</v>
      </c>
      <c r="O16" s="86">
        <v>0</v>
      </c>
      <c r="P16" s="86">
        <v>0.02</v>
      </c>
      <c r="Q16" s="86">
        <v>0.04</v>
      </c>
      <c r="R16" s="86">
        <v>0.6</v>
      </c>
      <c r="S16" s="87">
        <v>60</v>
      </c>
    </row>
    <row r="17" spans="1:19" ht="31.5" x14ac:dyDescent="0.25">
      <c r="A17" s="67"/>
      <c r="B17" s="88" t="s">
        <v>117</v>
      </c>
      <c r="C17" s="86">
        <v>60</v>
      </c>
      <c r="D17" s="89">
        <v>2.52</v>
      </c>
      <c r="E17" s="87">
        <v>4.6500000000000004</v>
      </c>
      <c r="F17" s="86">
        <v>0.47</v>
      </c>
      <c r="G17" s="86">
        <v>30.2</v>
      </c>
      <c r="H17" s="86">
        <v>146.55000000000001</v>
      </c>
      <c r="I17" s="86">
        <v>195.1</v>
      </c>
      <c r="J17" s="86">
        <v>61.28</v>
      </c>
      <c r="K17" s="86">
        <v>10.54</v>
      </c>
      <c r="L17" s="86">
        <v>7.8479999999999999</v>
      </c>
      <c r="M17" s="86">
        <v>43.44</v>
      </c>
      <c r="N17" s="86">
        <v>0.60299999999999998</v>
      </c>
      <c r="O17" s="86">
        <v>0</v>
      </c>
      <c r="P17" s="86">
        <v>8.4000000000000005E-2</v>
      </c>
      <c r="Q17" s="86">
        <v>2.3E-2</v>
      </c>
      <c r="R17" s="86">
        <v>0.63</v>
      </c>
      <c r="S17" s="87">
        <v>0</v>
      </c>
    </row>
    <row r="18" spans="1:19" ht="15.75" x14ac:dyDescent="0.25">
      <c r="A18" s="66"/>
      <c r="B18" s="90"/>
      <c r="C18" s="86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15.75" x14ac:dyDescent="0.25">
      <c r="A19" s="67"/>
      <c r="B19" s="93"/>
      <c r="C19" s="9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</row>
    <row r="20" spans="1:19" ht="15.75" x14ac:dyDescent="0.25">
      <c r="A20" s="66"/>
      <c r="B20" s="90" t="s">
        <v>46</v>
      </c>
      <c r="C20" s="86">
        <v>930</v>
      </c>
      <c r="D20" s="91">
        <v>90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19" ht="15.75" x14ac:dyDescent="0.25">
      <c r="A21" s="66"/>
      <c r="B21" s="90"/>
      <c r="C21" s="86"/>
      <c r="D21" s="86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15.75" x14ac:dyDescent="0.25">
      <c r="A22" s="66"/>
      <c r="B22" s="97" t="s">
        <v>256</v>
      </c>
      <c r="C22" s="86"/>
      <c r="D22" s="98"/>
      <c r="E22" s="99">
        <v>25.82</v>
      </c>
      <c r="F22" s="99">
        <v>30.68</v>
      </c>
      <c r="G22" s="99">
        <v>138.33000000000001</v>
      </c>
      <c r="H22" s="99">
        <v>1137.5</v>
      </c>
      <c r="I22" s="99">
        <v>661.67</v>
      </c>
      <c r="J22" s="99">
        <v>921.67</v>
      </c>
      <c r="K22" s="99">
        <v>107.43</v>
      </c>
      <c r="L22" s="99">
        <v>226.83</v>
      </c>
      <c r="M22" s="99">
        <v>511.64</v>
      </c>
      <c r="N22" s="99">
        <v>9.907</v>
      </c>
      <c r="O22" s="99">
        <v>24</v>
      </c>
      <c r="P22" s="99">
        <v>0.83299999999999996</v>
      </c>
      <c r="Q22" s="99">
        <v>0.48499999999999999</v>
      </c>
      <c r="R22" s="99">
        <v>8.4499999999999993</v>
      </c>
      <c r="S22" s="99">
        <v>85</v>
      </c>
    </row>
    <row r="23" spans="1:19" ht="15.75" x14ac:dyDescent="0.25">
      <c r="A23" s="2"/>
      <c r="B23" s="72"/>
      <c r="C23" s="73"/>
      <c r="D23" s="73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</row>
    <row r="24" spans="1:19" ht="15" customHeight="1" x14ac:dyDescent="0.25">
      <c r="A24" s="2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5"/>
    </row>
  </sheetData>
  <mergeCells count="16">
    <mergeCell ref="I9:N9"/>
    <mergeCell ref="O9:S9"/>
    <mergeCell ref="B24:R24"/>
    <mergeCell ref="C1:P1"/>
    <mergeCell ref="C2:P2"/>
    <mergeCell ref="P3:S3"/>
    <mergeCell ref="P6:S6"/>
    <mergeCell ref="A8:S8"/>
    <mergeCell ref="A9:A10"/>
    <mergeCell ref="B9:B10"/>
    <mergeCell ref="C9:C10"/>
    <mergeCell ref="E9:G9"/>
    <mergeCell ref="H9:H10"/>
    <mergeCell ref="P4:R4"/>
    <mergeCell ref="P5:R5"/>
    <mergeCell ref="F7:X7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A13" workbookViewId="0">
      <selection activeCell="G29" sqref="G29"/>
    </sheetView>
  </sheetViews>
  <sheetFormatPr defaultRowHeight="15" x14ac:dyDescent="0.25"/>
  <cols>
    <col min="1" max="1" width="7.28515625" customWidth="1"/>
    <col min="2" max="2" width="15.5703125" customWidth="1"/>
    <col min="4" max="4" width="6.28515625" customWidth="1"/>
    <col min="19" max="19" width="7" customWidth="1"/>
  </cols>
  <sheetData>
    <row r="1" spans="1:19" ht="18.75" x14ac:dyDescent="0.3">
      <c r="A1" s="104"/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</row>
    <row r="2" spans="1:19" ht="18.75" x14ac:dyDescent="0.3">
      <c r="A2" s="104"/>
      <c r="B2" s="79"/>
      <c r="C2" s="135" t="s">
        <v>346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</row>
    <row r="3" spans="1:19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</row>
    <row r="4" spans="1:19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</row>
    <row r="5" spans="1:19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</row>
    <row r="6" spans="1:19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</row>
    <row r="7" spans="1:19" ht="18.75" x14ac:dyDescent="0.3">
      <c r="A7" s="150" t="s">
        <v>387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</row>
    <row r="8" spans="1:19" ht="15.75" x14ac:dyDescent="0.25">
      <c r="A8" s="118" t="s">
        <v>0</v>
      </c>
      <c r="B8" s="128" t="s">
        <v>1</v>
      </c>
      <c r="C8" s="128" t="s">
        <v>2</v>
      </c>
      <c r="D8" s="81" t="s">
        <v>201</v>
      </c>
      <c r="E8" s="140" t="s">
        <v>3</v>
      </c>
      <c r="F8" s="141"/>
      <c r="G8" s="142"/>
      <c r="H8" s="128" t="s">
        <v>4</v>
      </c>
      <c r="I8" s="130" t="s">
        <v>5</v>
      </c>
      <c r="J8" s="131"/>
      <c r="K8" s="131"/>
      <c r="L8" s="131"/>
      <c r="M8" s="131"/>
      <c r="N8" s="132"/>
      <c r="O8" s="130" t="s">
        <v>6</v>
      </c>
      <c r="P8" s="131"/>
      <c r="Q8" s="131"/>
      <c r="R8" s="131"/>
      <c r="S8" s="132"/>
    </row>
    <row r="9" spans="1:19" ht="31.5" x14ac:dyDescent="0.25">
      <c r="A9" s="119"/>
      <c r="B9" s="129"/>
      <c r="C9" s="129"/>
      <c r="D9" s="82" t="s">
        <v>203</v>
      </c>
      <c r="E9" s="83" t="s">
        <v>7</v>
      </c>
      <c r="F9" s="84" t="s">
        <v>8</v>
      </c>
      <c r="G9" s="85" t="s">
        <v>9</v>
      </c>
      <c r="H9" s="129"/>
      <c r="I9" s="83" t="s">
        <v>10</v>
      </c>
      <c r="J9" s="83" t="s">
        <v>11</v>
      </c>
      <c r="K9" s="83" t="s">
        <v>12</v>
      </c>
      <c r="L9" s="83" t="s">
        <v>13</v>
      </c>
      <c r="M9" s="83" t="s">
        <v>14</v>
      </c>
      <c r="N9" s="85" t="s">
        <v>15</v>
      </c>
      <c r="O9" s="83" t="s">
        <v>16</v>
      </c>
      <c r="P9" s="83" t="s">
        <v>17</v>
      </c>
      <c r="Q9" s="83" t="s">
        <v>18</v>
      </c>
      <c r="R9" s="83" t="s">
        <v>19</v>
      </c>
      <c r="S9" s="85" t="s">
        <v>20</v>
      </c>
    </row>
    <row r="10" spans="1:19" ht="15.75" x14ac:dyDescent="0.25">
      <c r="A10" s="28"/>
      <c r="B10" s="82" t="s">
        <v>32</v>
      </c>
      <c r="C10" s="86"/>
      <c r="D10" s="87"/>
      <c r="E10" s="87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7"/>
    </row>
    <row r="11" spans="1:19" ht="15.75" x14ac:dyDescent="0.25">
      <c r="A11" s="28"/>
      <c r="B11" s="88"/>
      <c r="C11" s="86"/>
      <c r="D11" s="87"/>
      <c r="E11" s="87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7"/>
    </row>
    <row r="12" spans="1:19" ht="31.5" x14ac:dyDescent="0.25">
      <c r="A12" s="17" t="s">
        <v>48</v>
      </c>
      <c r="B12" s="88" t="s">
        <v>381</v>
      </c>
      <c r="C12" s="86">
        <v>250</v>
      </c>
      <c r="D12" s="87">
        <v>22</v>
      </c>
      <c r="E12" s="87">
        <v>1.67</v>
      </c>
      <c r="F12" s="86">
        <v>4.93</v>
      </c>
      <c r="G12" s="86">
        <v>11.5</v>
      </c>
      <c r="H12" s="86">
        <v>96.75</v>
      </c>
      <c r="I12" s="86">
        <v>13.64</v>
      </c>
      <c r="J12" s="86">
        <v>312.72000000000003</v>
      </c>
      <c r="K12" s="86">
        <v>39.18</v>
      </c>
      <c r="L12" s="86">
        <v>25.09</v>
      </c>
      <c r="M12" s="86">
        <v>54.34</v>
      </c>
      <c r="N12" s="86">
        <v>0.91</v>
      </c>
      <c r="O12" s="86">
        <v>0</v>
      </c>
      <c r="P12" s="86">
        <v>7.6999999999999999E-2</v>
      </c>
      <c r="Q12" s="86">
        <v>6.3E-2</v>
      </c>
      <c r="R12" s="86">
        <v>0.74</v>
      </c>
      <c r="S12" s="87">
        <v>0</v>
      </c>
    </row>
    <row r="13" spans="1:19" ht="31.5" x14ac:dyDescent="0.25">
      <c r="A13" s="17" t="s">
        <v>383</v>
      </c>
      <c r="B13" s="88" t="s">
        <v>372</v>
      </c>
      <c r="C13" s="86" t="s">
        <v>376</v>
      </c>
      <c r="D13" s="87">
        <v>52.98</v>
      </c>
      <c r="E13" s="87">
        <v>11.84</v>
      </c>
      <c r="F13" s="86">
        <v>11.84</v>
      </c>
      <c r="G13" s="86">
        <v>17.12</v>
      </c>
      <c r="H13" s="86">
        <v>222.4</v>
      </c>
      <c r="I13" s="86">
        <v>67.73</v>
      </c>
      <c r="J13" s="86">
        <v>184.51</v>
      </c>
      <c r="K13" s="86">
        <v>15.13</v>
      </c>
      <c r="L13" s="86">
        <v>20.46</v>
      </c>
      <c r="M13" s="86">
        <v>139.19999999999999</v>
      </c>
      <c r="N13" s="86">
        <v>2.19</v>
      </c>
      <c r="O13" s="86">
        <v>0</v>
      </c>
      <c r="P13" s="86">
        <v>2.0099999999999998</v>
      </c>
      <c r="Q13" s="86">
        <v>0.106</v>
      </c>
      <c r="R13" s="86">
        <v>2.6</v>
      </c>
      <c r="S13" s="87">
        <v>0</v>
      </c>
    </row>
    <row r="14" spans="1:19" ht="31.5" x14ac:dyDescent="0.25">
      <c r="A14" s="17" t="s">
        <v>238</v>
      </c>
      <c r="B14" s="88" t="s">
        <v>373</v>
      </c>
      <c r="C14" s="86">
        <v>180</v>
      </c>
      <c r="D14" s="87">
        <v>8</v>
      </c>
      <c r="E14" s="87">
        <v>2.88</v>
      </c>
      <c r="F14" s="86">
        <v>2.72</v>
      </c>
      <c r="G14" s="86">
        <v>19.71</v>
      </c>
      <c r="H14" s="86">
        <v>286</v>
      </c>
      <c r="I14" s="86">
        <v>3.76</v>
      </c>
      <c r="J14" s="86">
        <v>56.61</v>
      </c>
      <c r="K14" s="86">
        <v>13.11</v>
      </c>
      <c r="L14" s="86">
        <v>12.92</v>
      </c>
      <c r="M14" s="86">
        <v>105.38</v>
      </c>
      <c r="N14" s="86">
        <v>0.59899999999999998</v>
      </c>
      <c r="O14" s="86">
        <v>0</v>
      </c>
      <c r="P14" s="86">
        <v>3.9E-2</v>
      </c>
      <c r="Q14" s="86">
        <v>2.4E-2</v>
      </c>
      <c r="R14" s="86">
        <v>0.65</v>
      </c>
      <c r="S14" s="87">
        <v>0</v>
      </c>
    </row>
    <row r="15" spans="1:19" ht="15.75" x14ac:dyDescent="0.25">
      <c r="A15" s="17" t="s">
        <v>231</v>
      </c>
      <c r="B15" s="88" t="s">
        <v>265</v>
      </c>
      <c r="C15" s="86">
        <v>200</v>
      </c>
      <c r="D15" s="87">
        <v>1.98</v>
      </c>
      <c r="E15" s="87">
        <v>3.3</v>
      </c>
      <c r="F15" s="86">
        <v>3.15</v>
      </c>
      <c r="G15" s="86">
        <v>24.4</v>
      </c>
      <c r="H15" s="86">
        <v>139.19999999999999</v>
      </c>
      <c r="I15" s="86">
        <v>0.1</v>
      </c>
      <c r="J15" s="86">
        <v>0.3</v>
      </c>
      <c r="K15" s="86">
        <v>0</v>
      </c>
      <c r="L15" s="86">
        <v>0</v>
      </c>
      <c r="M15" s="86">
        <v>0</v>
      </c>
      <c r="N15" s="86">
        <v>0</v>
      </c>
      <c r="O15" s="86">
        <v>60</v>
      </c>
      <c r="P15" s="86">
        <v>0.2</v>
      </c>
      <c r="Q15" s="86">
        <v>0</v>
      </c>
      <c r="R15" s="86">
        <v>0</v>
      </c>
      <c r="S15" s="87">
        <v>0</v>
      </c>
    </row>
    <row r="16" spans="1:19" ht="47.25" x14ac:dyDescent="0.25">
      <c r="A16" s="17"/>
      <c r="B16" s="88" t="s">
        <v>117</v>
      </c>
      <c r="C16" s="86">
        <v>60</v>
      </c>
      <c r="D16" s="87">
        <v>5.04</v>
      </c>
      <c r="E16" s="87">
        <v>4.6500000000000004</v>
      </c>
      <c r="F16" s="86">
        <v>0.47</v>
      </c>
      <c r="G16" s="86">
        <v>30.92</v>
      </c>
      <c r="H16" s="86">
        <v>146.55000000000001</v>
      </c>
      <c r="I16" s="86">
        <v>195.1</v>
      </c>
      <c r="J16" s="86">
        <v>61.28</v>
      </c>
      <c r="K16" s="86">
        <v>10.54</v>
      </c>
      <c r="L16" s="86">
        <v>7.8479999999999999</v>
      </c>
      <c r="M16" s="86">
        <v>43.44</v>
      </c>
      <c r="N16" s="86">
        <v>0.60299999999999998</v>
      </c>
      <c r="O16" s="86">
        <v>0</v>
      </c>
      <c r="P16" s="86">
        <v>8.4000000000000005E-2</v>
      </c>
      <c r="Q16" s="86">
        <v>2.3E-2</v>
      </c>
      <c r="R16" s="86">
        <v>0.63</v>
      </c>
      <c r="S16" s="87">
        <v>0</v>
      </c>
    </row>
    <row r="17" spans="1:19" ht="15.75" x14ac:dyDescent="0.25">
      <c r="A17" s="28"/>
      <c r="B17" s="90" t="s">
        <v>332</v>
      </c>
      <c r="C17" s="86">
        <v>100</v>
      </c>
      <c r="D17" s="91">
        <v>0</v>
      </c>
      <c r="E17" s="92">
        <v>7.0919999999999996</v>
      </c>
      <c r="F17" s="92">
        <v>6.06</v>
      </c>
      <c r="G17" s="92">
        <v>57.39</v>
      </c>
      <c r="H17" s="92">
        <v>340</v>
      </c>
      <c r="I17" s="92"/>
      <c r="J17" s="92">
        <v>162.75</v>
      </c>
      <c r="K17" s="92">
        <v>36.75</v>
      </c>
      <c r="L17" s="92">
        <v>11.55</v>
      </c>
      <c r="M17" s="92">
        <v>17.850000000000001</v>
      </c>
      <c r="N17" s="92">
        <v>0.105</v>
      </c>
      <c r="O17" s="92">
        <v>0</v>
      </c>
      <c r="P17" s="92">
        <v>6.3E-2</v>
      </c>
      <c r="Q17" s="92">
        <v>3.2000000000000001E-2</v>
      </c>
      <c r="R17" s="92">
        <v>0.21</v>
      </c>
      <c r="S17" s="92">
        <v>0</v>
      </c>
    </row>
    <row r="18" spans="1:19" ht="15.75" x14ac:dyDescent="0.25">
      <c r="A18" s="28"/>
      <c r="B18" s="90"/>
      <c r="C18" s="86"/>
      <c r="D18" s="86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15.75" x14ac:dyDescent="0.25">
      <c r="A19" s="28"/>
      <c r="B19" s="97" t="s">
        <v>256</v>
      </c>
      <c r="C19" s="86">
        <v>890</v>
      </c>
      <c r="D19" s="98">
        <v>90</v>
      </c>
      <c r="E19" s="99">
        <v>31.431999999999999</v>
      </c>
      <c r="F19" s="99">
        <v>29.17</v>
      </c>
      <c r="G19" s="99">
        <v>161.04</v>
      </c>
      <c r="H19" s="99">
        <v>1230.9000000000001</v>
      </c>
      <c r="I19" s="99">
        <v>280.33</v>
      </c>
      <c r="J19" s="99">
        <v>778.17</v>
      </c>
      <c r="K19" s="99">
        <v>114.71</v>
      </c>
      <c r="L19" s="99">
        <v>77.87</v>
      </c>
      <c r="M19" s="99">
        <v>360.21</v>
      </c>
      <c r="N19" s="99">
        <v>4.407</v>
      </c>
      <c r="O19" s="99">
        <v>60</v>
      </c>
      <c r="P19" s="99">
        <v>2.4729999999999999</v>
      </c>
      <c r="Q19" s="99">
        <v>0.248</v>
      </c>
      <c r="R19" s="99">
        <v>4.83</v>
      </c>
      <c r="S19" s="99">
        <v>0</v>
      </c>
    </row>
    <row r="20" spans="1:19" x14ac:dyDescent="0.25">
      <c r="A20" s="47"/>
      <c r="B20" s="48"/>
      <c r="C20" s="49"/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1:19" ht="15.75" customHeight="1" x14ac:dyDescent="0.25">
      <c r="A21" s="51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5"/>
    </row>
  </sheetData>
  <mergeCells count="15">
    <mergeCell ref="I8:N8"/>
    <mergeCell ref="O8:S8"/>
    <mergeCell ref="B21:R21"/>
    <mergeCell ref="C1:P1"/>
    <mergeCell ref="C2:P2"/>
    <mergeCell ref="P3:S3"/>
    <mergeCell ref="P6:S6"/>
    <mergeCell ref="A7:S7"/>
    <mergeCell ref="A8:A9"/>
    <mergeCell ref="B8:B9"/>
    <mergeCell ref="C8:C9"/>
    <mergeCell ref="E8:G8"/>
    <mergeCell ref="H8:H9"/>
    <mergeCell ref="P4:R4"/>
    <mergeCell ref="P5:R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I4" sqref="I4"/>
    </sheetView>
  </sheetViews>
  <sheetFormatPr defaultRowHeight="15" x14ac:dyDescent="0.25"/>
  <cols>
    <col min="1" max="1" width="7.42578125" customWidth="1"/>
    <col min="2" max="2" width="14.140625" customWidth="1"/>
    <col min="3" max="3" width="6.5703125" customWidth="1"/>
    <col min="4" max="4" width="8.85546875" customWidth="1"/>
    <col min="14" max="14" width="13" bestFit="1" customWidth="1"/>
    <col min="19" max="19" width="6.5703125" customWidth="1"/>
  </cols>
  <sheetData>
    <row r="1" spans="1:19" ht="18.75" x14ac:dyDescent="0.3">
      <c r="A1" s="7"/>
      <c r="B1" s="8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</row>
    <row r="2" spans="1:19" ht="18.75" x14ac:dyDescent="0.3">
      <c r="A2" s="7"/>
      <c r="B2" s="8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</row>
    <row r="3" spans="1:19" ht="18.75" x14ac:dyDescent="0.3">
      <c r="A3" s="13"/>
      <c r="B3" s="12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/>
      <c r="Q3" s="136"/>
      <c r="R3" s="136"/>
      <c r="S3" s="136"/>
    </row>
    <row r="4" spans="1:19" ht="18.75" x14ac:dyDescent="0.3">
      <c r="A4" s="12"/>
      <c r="B4" s="12"/>
      <c r="C4" s="79"/>
      <c r="D4" s="79"/>
      <c r="E4" s="79"/>
      <c r="F4" s="79"/>
      <c r="G4" s="79"/>
      <c r="H4" s="79"/>
      <c r="I4" s="79"/>
      <c r="J4" s="79"/>
      <c r="K4" s="79"/>
      <c r="L4" s="74"/>
      <c r="M4" s="79" t="s">
        <v>390</v>
      </c>
      <c r="N4" s="154">
        <v>45771</v>
      </c>
      <c r="O4" s="74"/>
      <c r="P4" s="143"/>
      <c r="Q4" s="143"/>
      <c r="R4" s="143"/>
      <c r="S4" s="70"/>
    </row>
    <row r="5" spans="1:19" ht="18.75" x14ac:dyDescent="0.3">
      <c r="A5" s="12"/>
      <c r="B5" s="12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/>
      <c r="Q5" s="143"/>
      <c r="R5" s="143"/>
      <c r="S5" s="70"/>
    </row>
    <row r="6" spans="1:19" ht="18.75" x14ac:dyDescent="0.3">
      <c r="A6" s="12"/>
      <c r="B6" s="12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</row>
    <row r="7" spans="1:19" ht="20.25" x14ac:dyDescent="0.3">
      <c r="A7" s="144" t="s">
        <v>386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</row>
    <row r="8" spans="1:19" ht="31.5" x14ac:dyDescent="0.25">
      <c r="A8" s="118" t="s">
        <v>0</v>
      </c>
      <c r="B8" s="128" t="s">
        <v>1</v>
      </c>
      <c r="C8" s="128" t="s">
        <v>2</v>
      </c>
      <c r="D8" s="81" t="s">
        <v>201</v>
      </c>
      <c r="E8" s="140" t="s">
        <v>3</v>
      </c>
      <c r="F8" s="141"/>
      <c r="G8" s="142"/>
      <c r="H8" s="128" t="s">
        <v>4</v>
      </c>
      <c r="I8" s="130" t="s">
        <v>5</v>
      </c>
      <c r="J8" s="131"/>
      <c r="K8" s="131"/>
      <c r="L8" s="131"/>
      <c r="M8" s="131"/>
      <c r="N8" s="132"/>
      <c r="O8" s="130" t="s">
        <v>6</v>
      </c>
      <c r="P8" s="131"/>
      <c r="Q8" s="131"/>
      <c r="R8" s="131"/>
      <c r="S8" s="132"/>
    </row>
    <row r="9" spans="1:19" ht="31.5" x14ac:dyDescent="0.25">
      <c r="A9" s="119"/>
      <c r="B9" s="129"/>
      <c r="C9" s="129"/>
      <c r="D9" s="82" t="s">
        <v>203</v>
      </c>
      <c r="E9" s="83" t="s">
        <v>7</v>
      </c>
      <c r="F9" s="84" t="s">
        <v>8</v>
      </c>
      <c r="G9" s="85" t="s">
        <v>9</v>
      </c>
      <c r="H9" s="129"/>
      <c r="I9" s="83" t="s">
        <v>10</v>
      </c>
      <c r="J9" s="83" t="s">
        <v>11</v>
      </c>
      <c r="K9" s="83" t="s">
        <v>12</v>
      </c>
      <c r="L9" s="83" t="s">
        <v>13</v>
      </c>
      <c r="M9" s="83" t="s">
        <v>14</v>
      </c>
      <c r="N9" s="85" t="s">
        <v>15</v>
      </c>
      <c r="O9" s="83" t="s">
        <v>16</v>
      </c>
      <c r="P9" s="83" t="s">
        <v>17</v>
      </c>
      <c r="Q9" s="83" t="s">
        <v>18</v>
      </c>
      <c r="R9" s="83" t="s">
        <v>19</v>
      </c>
      <c r="S9" s="85" t="s">
        <v>20</v>
      </c>
    </row>
    <row r="10" spans="1:19" ht="15.75" x14ac:dyDescent="0.25">
      <c r="A10" s="28"/>
      <c r="B10" s="82"/>
      <c r="C10" s="86"/>
      <c r="D10" s="87"/>
      <c r="E10" s="87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7"/>
    </row>
    <row r="11" spans="1:19" ht="15.75" x14ac:dyDescent="0.25">
      <c r="A11" s="28"/>
      <c r="B11" s="88" t="s">
        <v>369</v>
      </c>
      <c r="C11" s="86">
        <v>250</v>
      </c>
      <c r="D11" s="89">
        <v>22</v>
      </c>
      <c r="E11" s="87">
        <v>3.49</v>
      </c>
      <c r="F11" s="86">
        <v>5.0999999999999996</v>
      </c>
      <c r="G11" s="86">
        <v>14.88</v>
      </c>
      <c r="H11" s="86">
        <v>120</v>
      </c>
      <c r="I11" s="86">
        <v>227.32</v>
      </c>
      <c r="J11" s="86">
        <v>307.94</v>
      </c>
      <c r="K11" s="86">
        <v>18.02</v>
      </c>
      <c r="L11" s="86">
        <v>26.51</v>
      </c>
      <c r="M11" s="86">
        <v>87.3</v>
      </c>
      <c r="N11" s="86">
        <v>1.012</v>
      </c>
      <c r="O11" s="86">
        <v>0</v>
      </c>
      <c r="P11" s="86">
        <v>0.113</v>
      </c>
      <c r="Q11" s="86">
        <v>6.8000000000000005E-2</v>
      </c>
      <c r="R11" s="86">
        <v>1.46</v>
      </c>
      <c r="S11" s="87">
        <v>0</v>
      </c>
    </row>
    <row r="12" spans="1:19" ht="31.5" x14ac:dyDescent="0.25">
      <c r="A12" s="28" t="s">
        <v>258</v>
      </c>
      <c r="B12" s="88" t="s">
        <v>353</v>
      </c>
      <c r="C12" s="86">
        <v>100</v>
      </c>
      <c r="D12" s="89">
        <v>38.950000000000003</v>
      </c>
      <c r="E12" s="87">
        <v>14.8</v>
      </c>
      <c r="F12" s="86">
        <v>18.8</v>
      </c>
      <c r="G12" s="86">
        <v>11.6</v>
      </c>
      <c r="H12" s="86">
        <v>274</v>
      </c>
      <c r="I12" s="86">
        <v>547.85</v>
      </c>
      <c r="J12" s="86">
        <v>164.53</v>
      </c>
      <c r="K12" s="86">
        <v>20.34</v>
      </c>
      <c r="L12" s="86">
        <v>30</v>
      </c>
      <c r="M12" s="86">
        <v>200</v>
      </c>
      <c r="N12" s="86">
        <v>0.6</v>
      </c>
      <c r="O12" s="86">
        <v>30</v>
      </c>
      <c r="P12" s="86">
        <v>0.2</v>
      </c>
      <c r="Q12" s="86">
        <v>1.6E-2</v>
      </c>
      <c r="R12" s="86">
        <v>1.84</v>
      </c>
      <c r="S12" s="87">
        <v>0</v>
      </c>
    </row>
    <row r="13" spans="1:19" ht="31.5" x14ac:dyDescent="0.25">
      <c r="A13" s="17" t="s">
        <v>252</v>
      </c>
      <c r="B13" s="88" t="s">
        <v>370</v>
      </c>
      <c r="C13" s="86">
        <v>180</v>
      </c>
      <c r="D13" s="89">
        <v>20</v>
      </c>
      <c r="E13" s="87">
        <v>3.75</v>
      </c>
      <c r="F13" s="86">
        <v>6.12</v>
      </c>
      <c r="G13" s="86">
        <v>22.28</v>
      </c>
      <c r="H13" s="86">
        <v>159.12</v>
      </c>
      <c r="I13" s="86">
        <v>15.3</v>
      </c>
      <c r="J13" s="86">
        <v>333.12299999999999</v>
      </c>
      <c r="K13" s="86">
        <v>24.65</v>
      </c>
      <c r="L13" s="86">
        <v>19.600000000000001</v>
      </c>
      <c r="M13" s="86">
        <v>57.73</v>
      </c>
      <c r="N13" s="86">
        <v>0.71</v>
      </c>
      <c r="O13" s="86">
        <v>15.3</v>
      </c>
      <c r="P13" s="86">
        <v>9.8000000000000004E-2</v>
      </c>
      <c r="Q13" s="86">
        <v>0.06</v>
      </c>
      <c r="R13" s="86">
        <v>0.85599999999999998</v>
      </c>
      <c r="S13" s="87">
        <v>0</v>
      </c>
    </row>
    <row r="14" spans="1:19" ht="31.5" x14ac:dyDescent="0.25">
      <c r="A14" s="17" t="s">
        <v>235</v>
      </c>
      <c r="B14" s="88" t="s">
        <v>371</v>
      </c>
      <c r="C14" s="86">
        <v>200</v>
      </c>
      <c r="D14" s="89">
        <v>6.53</v>
      </c>
      <c r="E14" s="87">
        <v>0.56999999999999995</v>
      </c>
      <c r="F14" s="86">
        <v>0.08</v>
      </c>
      <c r="G14" s="86">
        <v>28.63</v>
      </c>
      <c r="H14" s="86">
        <v>130</v>
      </c>
      <c r="I14" s="86"/>
      <c r="J14" s="86">
        <v>202.25</v>
      </c>
      <c r="K14" s="86">
        <v>23.5</v>
      </c>
      <c r="L14" s="86">
        <v>15.15</v>
      </c>
      <c r="M14" s="86">
        <v>19.899999999999999</v>
      </c>
      <c r="N14" s="86">
        <v>0.76</v>
      </c>
      <c r="O14" s="86">
        <v>0</v>
      </c>
      <c r="P14" s="86">
        <v>8.9999999999999993E-3</v>
      </c>
      <c r="Q14" s="86">
        <v>2.1999999999999999E-2</v>
      </c>
      <c r="R14" s="86">
        <v>0.29499999999999998</v>
      </c>
      <c r="S14" s="87">
        <v>60</v>
      </c>
    </row>
    <row r="15" spans="1:19" ht="47.25" x14ac:dyDescent="0.25">
      <c r="A15" s="17" t="s">
        <v>236</v>
      </c>
      <c r="B15" s="88" t="s">
        <v>117</v>
      </c>
      <c r="C15" s="86">
        <v>60</v>
      </c>
      <c r="D15" s="89">
        <v>2.52</v>
      </c>
      <c r="E15" s="87">
        <v>4.6500000000000004</v>
      </c>
      <c r="F15" s="86">
        <v>0.47</v>
      </c>
      <c r="G15" s="86">
        <v>30.92</v>
      </c>
      <c r="H15" s="86">
        <v>127.2</v>
      </c>
      <c r="I15" s="86">
        <v>195.1</v>
      </c>
      <c r="J15" s="86">
        <v>61.28</v>
      </c>
      <c r="K15" s="86">
        <v>10.54</v>
      </c>
      <c r="L15" s="86">
        <v>7.85</v>
      </c>
      <c r="M15" s="86">
        <v>43.44</v>
      </c>
      <c r="N15" s="86">
        <v>0.60299999999999998</v>
      </c>
      <c r="O15" s="86">
        <v>0</v>
      </c>
      <c r="P15" s="86">
        <v>8.4000000000000005E-2</v>
      </c>
      <c r="Q15" s="86">
        <v>2.3E-2</v>
      </c>
      <c r="R15" s="86">
        <v>0.63400000000000001</v>
      </c>
      <c r="S15" s="87">
        <v>0</v>
      </c>
    </row>
    <row r="16" spans="1:19" ht="15.75" x14ac:dyDescent="0.25">
      <c r="A16" s="17"/>
      <c r="B16" s="88" t="s">
        <v>332</v>
      </c>
      <c r="C16" s="86">
        <v>100</v>
      </c>
      <c r="D16" s="89">
        <v>0</v>
      </c>
      <c r="E16" s="87">
        <v>7.0919999999999996</v>
      </c>
      <c r="F16" s="86">
        <v>6.06</v>
      </c>
      <c r="G16" s="86">
        <v>57.39</v>
      </c>
      <c r="H16" s="86">
        <v>340</v>
      </c>
      <c r="I16" s="86"/>
      <c r="J16" s="86">
        <v>162.75</v>
      </c>
      <c r="K16" s="86">
        <v>36.75</v>
      </c>
      <c r="L16" s="86">
        <v>11.55</v>
      </c>
      <c r="M16" s="86">
        <v>17.850000000000001</v>
      </c>
      <c r="N16" s="86">
        <v>0.105</v>
      </c>
      <c r="O16" s="86">
        <v>0</v>
      </c>
      <c r="P16" s="86">
        <v>6.3E-2</v>
      </c>
      <c r="Q16" s="86">
        <v>3.2000000000000001E-2</v>
      </c>
      <c r="R16" s="86">
        <v>0.21</v>
      </c>
      <c r="S16" s="87">
        <v>0</v>
      </c>
    </row>
    <row r="17" spans="1:19" ht="15.75" x14ac:dyDescent="0.25">
      <c r="A17" s="28"/>
      <c r="B17" s="90"/>
      <c r="C17" s="86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15.75" x14ac:dyDescent="0.25">
      <c r="A18" s="28"/>
      <c r="B18" s="90"/>
      <c r="C18" s="86"/>
      <c r="D18" s="86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15.75" x14ac:dyDescent="0.25">
      <c r="A19" s="28"/>
      <c r="B19" s="97" t="s">
        <v>256</v>
      </c>
      <c r="C19" s="86">
        <v>890</v>
      </c>
      <c r="D19" s="103">
        <v>90</v>
      </c>
      <c r="E19" s="99">
        <v>34.351999999999997</v>
      </c>
      <c r="F19" s="99">
        <v>36.630000000000003</v>
      </c>
      <c r="G19" s="99">
        <v>165.7</v>
      </c>
      <c r="H19" s="99">
        <v>1150.32</v>
      </c>
      <c r="I19" s="99">
        <v>985.57</v>
      </c>
      <c r="J19" s="99">
        <v>1231.8699999999999</v>
      </c>
      <c r="K19" s="99">
        <v>133.80000000000001</v>
      </c>
      <c r="L19" s="99">
        <v>110.66</v>
      </c>
      <c r="M19" s="99">
        <v>426.22</v>
      </c>
      <c r="N19" s="99">
        <v>3.79</v>
      </c>
      <c r="O19" s="99">
        <v>75.3</v>
      </c>
      <c r="P19" s="99">
        <v>0.56699999999999995</v>
      </c>
      <c r="Q19" s="99">
        <v>0.221</v>
      </c>
      <c r="R19" s="99">
        <v>5.2949999999999999</v>
      </c>
      <c r="S19" s="99">
        <v>60</v>
      </c>
    </row>
    <row r="20" spans="1:19" ht="15.75" x14ac:dyDescent="0.25">
      <c r="A20" s="2"/>
      <c r="B20" s="72"/>
      <c r="C20" s="73"/>
      <c r="D20" s="73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</row>
    <row r="21" spans="1:19" ht="15.75" customHeight="1" x14ac:dyDescent="0.25">
      <c r="A21" s="2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5"/>
    </row>
  </sheetData>
  <mergeCells count="15">
    <mergeCell ref="I8:N8"/>
    <mergeCell ref="O8:S8"/>
    <mergeCell ref="B21:R21"/>
    <mergeCell ref="C1:P1"/>
    <mergeCell ref="C2:P2"/>
    <mergeCell ref="P3:S3"/>
    <mergeCell ref="P6:S6"/>
    <mergeCell ref="A7:S7"/>
    <mergeCell ref="A8:A9"/>
    <mergeCell ref="B8:B9"/>
    <mergeCell ref="C8:C9"/>
    <mergeCell ref="E8:G8"/>
    <mergeCell ref="H8:H9"/>
    <mergeCell ref="P4:R4"/>
    <mergeCell ref="P5:R5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B11" workbookViewId="0">
      <selection activeCell="C16" sqref="C16"/>
    </sheetView>
  </sheetViews>
  <sheetFormatPr defaultRowHeight="15" x14ac:dyDescent="0.25"/>
  <cols>
    <col min="1" max="1" width="4.7109375" customWidth="1"/>
    <col min="2" max="2" width="8.42578125" customWidth="1"/>
    <col min="3" max="3" width="16.140625" customWidth="1"/>
    <col min="4" max="4" width="7.5703125" customWidth="1"/>
    <col min="10" max="10" width="8" customWidth="1"/>
    <col min="11" max="11" width="7.7109375" customWidth="1"/>
    <col min="12" max="12" width="8.140625" customWidth="1"/>
  </cols>
  <sheetData>
    <row r="1" spans="1:20" ht="18.75" x14ac:dyDescent="0.3">
      <c r="A1" s="104"/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8.75" x14ac:dyDescent="0.3">
      <c r="A7" s="136" t="s">
        <v>297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" customHeight="1" x14ac:dyDescent="0.25">
      <c r="A8" s="151" t="s">
        <v>245</v>
      </c>
      <c r="B8" s="118" t="s">
        <v>0</v>
      </c>
      <c r="C8" s="128" t="s">
        <v>1</v>
      </c>
      <c r="D8" s="128" t="s">
        <v>2</v>
      </c>
      <c r="E8" s="81" t="s">
        <v>201</v>
      </c>
      <c r="F8" s="140" t="s">
        <v>3</v>
      </c>
      <c r="G8" s="141"/>
      <c r="H8" s="142"/>
      <c r="I8" s="128" t="s">
        <v>4</v>
      </c>
      <c r="J8" s="130" t="s">
        <v>5</v>
      </c>
      <c r="K8" s="131"/>
      <c r="L8" s="131"/>
      <c r="M8" s="131"/>
      <c r="N8" s="131"/>
      <c r="O8" s="132"/>
      <c r="P8" s="130" t="s">
        <v>6</v>
      </c>
      <c r="Q8" s="131"/>
      <c r="R8" s="131"/>
      <c r="S8" s="131"/>
      <c r="T8" s="132"/>
    </row>
    <row r="9" spans="1:20" ht="31.5" x14ac:dyDescent="0.25">
      <c r="A9" s="151"/>
      <c r="B9" s="119"/>
      <c r="C9" s="129"/>
      <c r="D9" s="129"/>
      <c r="E9" s="82" t="s">
        <v>203</v>
      </c>
      <c r="F9" s="83" t="s">
        <v>7</v>
      </c>
      <c r="G9" s="84" t="s">
        <v>8</v>
      </c>
      <c r="H9" s="85" t="s">
        <v>9</v>
      </c>
      <c r="I9" s="129"/>
      <c r="J9" s="83" t="s">
        <v>10</v>
      </c>
      <c r="K9" s="83" t="s">
        <v>11</v>
      </c>
      <c r="L9" s="83" t="s">
        <v>12</v>
      </c>
      <c r="M9" s="83" t="s">
        <v>13</v>
      </c>
      <c r="N9" s="83" t="s">
        <v>14</v>
      </c>
      <c r="O9" s="85" t="s">
        <v>15</v>
      </c>
      <c r="P9" s="83" t="s">
        <v>16</v>
      </c>
      <c r="Q9" s="83" t="s">
        <v>17</v>
      </c>
      <c r="R9" s="83" t="s">
        <v>18</v>
      </c>
      <c r="S9" s="83" t="s">
        <v>19</v>
      </c>
      <c r="T9" s="85" t="s">
        <v>20</v>
      </c>
    </row>
    <row r="10" spans="1:20" ht="15.75" x14ac:dyDescent="0.25">
      <c r="A10" s="151"/>
      <c r="B10" s="28"/>
      <c r="C10" s="82" t="s">
        <v>32</v>
      </c>
      <c r="D10" s="86"/>
      <c r="E10" s="87"/>
      <c r="F10" s="87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7"/>
    </row>
    <row r="11" spans="1:20" ht="15.75" x14ac:dyDescent="0.25">
      <c r="A11" s="151"/>
      <c r="B11" s="28"/>
      <c r="C11" s="88" t="s">
        <v>359</v>
      </c>
      <c r="D11" s="86">
        <v>100</v>
      </c>
      <c r="E11" s="87">
        <v>0</v>
      </c>
      <c r="F11" s="87">
        <v>0.8</v>
      </c>
      <c r="G11" s="86">
        <v>0.1</v>
      </c>
      <c r="H11" s="86">
        <v>2.5</v>
      </c>
      <c r="I11" s="86">
        <v>144</v>
      </c>
      <c r="J11" s="86">
        <v>8</v>
      </c>
      <c r="K11" s="86">
        <v>141</v>
      </c>
      <c r="L11" s="86">
        <v>23</v>
      </c>
      <c r="M11" s="86">
        <v>14</v>
      </c>
      <c r="N11" s="86">
        <v>42</v>
      </c>
      <c r="O11" s="86">
        <v>0.6</v>
      </c>
      <c r="P11" s="86">
        <v>10</v>
      </c>
      <c r="Q11" s="86">
        <v>0.03</v>
      </c>
      <c r="R11" s="86">
        <v>0.04</v>
      </c>
      <c r="S11" s="86">
        <v>0.3</v>
      </c>
      <c r="T11" s="87">
        <v>10</v>
      </c>
    </row>
    <row r="12" spans="1:20" ht="15.75" x14ac:dyDescent="0.25">
      <c r="A12" s="151"/>
      <c r="B12" s="17" t="s">
        <v>239</v>
      </c>
      <c r="C12" s="88" t="s">
        <v>388</v>
      </c>
      <c r="D12" s="86">
        <v>250</v>
      </c>
      <c r="E12" s="87">
        <v>21</v>
      </c>
      <c r="F12" s="87">
        <v>5.08</v>
      </c>
      <c r="G12" s="86">
        <v>5.35</v>
      </c>
      <c r="H12" s="86">
        <v>23.85</v>
      </c>
      <c r="I12" s="86">
        <v>163.75</v>
      </c>
      <c r="J12" s="86">
        <v>20.100000000000001</v>
      </c>
      <c r="K12" s="86">
        <v>453.04</v>
      </c>
      <c r="L12" s="86">
        <v>29.02</v>
      </c>
      <c r="M12" s="86">
        <v>34.76</v>
      </c>
      <c r="N12" s="86">
        <v>116.14</v>
      </c>
      <c r="O12" s="86">
        <v>2.0099999999999998</v>
      </c>
      <c r="P12" s="86">
        <v>0</v>
      </c>
      <c r="Q12" s="86">
        <v>0.19700000000000001</v>
      </c>
      <c r="R12" s="86">
        <v>8.5000000000000006E-2</v>
      </c>
      <c r="S12" s="86">
        <v>1.74</v>
      </c>
      <c r="T12" s="87">
        <v>0</v>
      </c>
    </row>
    <row r="13" spans="1:20" ht="15.75" x14ac:dyDescent="0.25">
      <c r="A13" s="151"/>
      <c r="B13" s="17" t="s">
        <v>240</v>
      </c>
      <c r="C13" s="88" t="s">
        <v>361</v>
      </c>
      <c r="D13" s="86">
        <v>100</v>
      </c>
      <c r="E13" s="87">
        <v>50.13</v>
      </c>
      <c r="F13" s="87">
        <v>23.1</v>
      </c>
      <c r="G13" s="86">
        <v>9.6</v>
      </c>
      <c r="H13" s="86">
        <v>5.55</v>
      </c>
      <c r="I13" s="86">
        <v>201</v>
      </c>
      <c r="J13" s="86">
        <v>42.02</v>
      </c>
      <c r="K13" s="86">
        <v>253.97200000000001</v>
      </c>
      <c r="L13" s="86">
        <v>11.75</v>
      </c>
      <c r="M13" s="86">
        <v>20.67</v>
      </c>
      <c r="N13" s="86">
        <v>154.19999999999999</v>
      </c>
      <c r="O13" s="86">
        <v>2.2599999999999998</v>
      </c>
      <c r="P13" s="86">
        <v>0</v>
      </c>
      <c r="Q13" s="86">
        <v>6.0999999999999999E-2</v>
      </c>
      <c r="R13" s="86">
        <v>0.124</v>
      </c>
      <c r="S13" s="86">
        <v>3.08</v>
      </c>
      <c r="T13" s="87">
        <v>0</v>
      </c>
    </row>
    <row r="14" spans="1:20" ht="31.5" x14ac:dyDescent="0.25">
      <c r="A14" s="151"/>
      <c r="B14" s="28" t="s">
        <v>241</v>
      </c>
      <c r="C14" s="88" t="s">
        <v>40</v>
      </c>
      <c r="D14" s="86">
        <v>180</v>
      </c>
      <c r="E14" s="87">
        <v>9</v>
      </c>
      <c r="F14" s="87">
        <v>5.6</v>
      </c>
      <c r="G14" s="86">
        <v>4.8499999999999996</v>
      </c>
      <c r="H14" s="86">
        <v>28.58</v>
      </c>
      <c r="I14" s="86">
        <v>179.4</v>
      </c>
      <c r="J14" s="86">
        <v>1.54</v>
      </c>
      <c r="K14" s="86">
        <v>42.81</v>
      </c>
      <c r="L14" s="86">
        <v>33.33</v>
      </c>
      <c r="M14" s="86">
        <v>25</v>
      </c>
      <c r="N14" s="86">
        <v>70</v>
      </c>
      <c r="O14" s="86">
        <v>0.84</v>
      </c>
      <c r="P14" s="86">
        <v>3.34</v>
      </c>
      <c r="Q14" s="86">
        <v>0.125</v>
      </c>
      <c r="R14" s="86">
        <v>0.105</v>
      </c>
      <c r="S14" s="86">
        <v>0.41</v>
      </c>
      <c r="T14" s="87">
        <v>0</v>
      </c>
    </row>
    <row r="15" spans="1:20" ht="31.5" x14ac:dyDescent="0.25">
      <c r="A15" s="151"/>
      <c r="B15" s="17" t="s">
        <v>253</v>
      </c>
      <c r="C15" s="88" t="s">
        <v>270</v>
      </c>
      <c r="D15" s="86">
        <v>200</v>
      </c>
      <c r="E15" s="87">
        <v>7.35</v>
      </c>
      <c r="F15" s="87">
        <v>0</v>
      </c>
      <c r="G15" s="86">
        <v>0.68</v>
      </c>
      <c r="H15" s="86">
        <v>35.26</v>
      </c>
      <c r="I15" s="86">
        <v>143.80000000000001</v>
      </c>
      <c r="J15" s="86">
        <v>2.0699999999999998</v>
      </c>
      <c r="K15" s="86">
        <v>17.04</v>
      </c>
      <c r="L15" s="86">
        <v>17.329999999999998</v>
      </c>
      <c r="M15" s="86">
        <v>4.7699999999999996</v>
      </c>
      <c r="N15" s="86">
        <v>6.6</v>
      </c>
      <c r="O15" s="86">
        <v>0.66</v>
      </c>
      <c r="P15" s="86">
        <v>0</v>
      </c>
      <c r="Q15" s="86">
        <v>1.7999999999999999E-2</v>
      </c>
      <c r="R15" s="86">
        <v>4.8000000000000001E-2</v>
      </c>
      <c r="S15" s="86">
        <v>0.127</v>
      </c>
      <c r="T15" s="87">
        <v>60</v>
      </c>
    </row>
    <row r="16" spans="1:20" ht="31.5" x14ac:dyDescent="0.25">
      <c r="A16" s="151"/>
      <c r="B16" s="17"/>
      <c r="C16" s="88" t="s">
        <v>254</v>
      </c>
      <c r="D16" s="86">
        <v>60</v>
      </c>
      <c r="E16" s="87">
        <v>2.52</v>
      </c>
      <c r="F16" s="87">
        <v>4.6500000000000004</v>
      </c>
      <c r="G16" s="86">
        <v>0.47</v>
      </c>
      <c r="H16" s="86">
        <v>30.92</v>
      </c>
      <c r="I16" s="86">
        <v>160</v>
      </c>
      <c r="J16" s="86">
        <v>195.1</v>
      </c>
      <c r="K16" s="86">
        <v>61.28</v>
      </c>
      <c r="L16" s="86">
        <v>10.54</v>
      </c>
      <c r="M16" s="86">
        <v>7.85</v>
      </c>
      <c r="N16" s="86">
        <v>43.44</v>
      </c>
      <c r="O16" s="86">
        <v>0.6</v>
      </c>
      <c r="P16" s="86">
        <v>0</v>
      </c>
      <c r="Q16" s="86">
        <v>8.4000000000000005E-2</v>
      </c>
      <c r="R16" s="86">
        <v>2.3E-2</v>
      </c>
      <c r="S16" s="86">
        <v>0.63</v>
      </c>
      <c r="T16" s="87">
        <v>0</v>
      </c>
    </row>
    <row r="17" spans="1:20" ht="15.75" x14ac:dyDescent="0.25">
      <c r="A17" s="151"/>
      <c r="B17" s="28"/>
      <c r="C17" s="90"/>
      <c r="D17" s="86"/>
      <c r="E17" s="91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spans="1:20" ht="15.75" x14ac:dyDescent="0.25">
      <c r="A18" s="151"/>
      <c r="B18" s="17"/>
      <c r="C18" s="90"/>
      <c r="D18" s="86"/>
      <c r="E18" s="106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5.75" x14ac:dyDescent="0.25">
      <c r="A19" s="151"/>
      <c r="B19" s="17"/>
      <c r="C19" s="90"/>
      <c r="D19" s="86"/>
      <c r="E19" s="86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spans="1:20" ht="15.75" x14ac:dyDescent="0.25">
      <c r="A20" s="151"/>
      <c r="B20" s="17"/>
      <c r="C20" s="107" t="s">
        <v>255</v>
      </c>
      <c r="D20" s="94">
        <v>890</v>
      </c>
      <c r="E20" s="98">
        <v>90</v>
      </c>
      <c r="F20" s="108">
        <v>39.229999999999997</v>
      </c>
      <c r="G20" s="108">
        <v>21.35</v>
      </c>
      <c r="H20" s="108">
        <v>126.66</v>
      </c>
      <c r="I20" s="108">
        <v>991.95</v>
      </c>
      <c r="J20" s="108">
        <v>268.83</v>
      </c>
      <c r="K20" s="108">
        <v>969.14</v>
      </c>
      <c r="L20" s="108">
        <v>124.97</v>
      </c>
      <c r="M20" s="108">
        <v>107.05</v>
      </c>
      <c r="N20" s="108">
        <v>432.38</v>
      </c>
      <c r="O20" s="108">
        <v>6.97</v>
      </c>
      <c r="P20" s="108">
        <v>13.34</v>
      </c>
      <c r="Q20" s="108">
        <v>0.51500000000000001</v>
      </c>
      <c r="R20" s="108">
        <v>0.42499999999999999</v>
      </c>
      <c r="S20" s="108">
        <v>6.2869999999999999</v>
      </c>
      <c r="T20" s="108">
        <v>70</v>
      </c>
    </row>
    <row r="21" spans="1:20" ht="15.75" x14ac:dyDescent="0.25"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5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5.75" customHeight="1" x14ac:dyDescent="0.25">
      <c r="A23" s="51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5"/>
    </row>
  </sheetData>
  <mergeCells count="16">
    <mergeCell ref="C1:P1"/>
    <mergeCell ref="C2:P2"/>
    <mergeCell ref="P3:S3"/>
    <mergeCell ref="P6:S6"/>
    <mergeCell ref="P4:R4"/>
    <mergeCell ref="P5:R5"/>
    <mergeCell ref="J8:O8"/>
    <mergeCell ref="P8:T8"/>
    <mergeCell ref="B23:R23"/>
    <mergeCell ref="A7:T7"/>
    <mergeCell ref="A8:A20"/>
    <mergeCell ref="B8:B9"/>
    <mergeCell ref="C8:C9"/>
    <mergeCell ref="D8:D9"/>
    <mergeCell ref="F8:H8"/>
    <mergeCell ref="I8:I9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11" workbookViewId="0">
      <selection activeCell="T19" sqref="T19"/>
    </sheetView>
  </sheetViews>
  <sheetFormatPr defaultRowHeight="15" x14ac:dyDescent="0.25"/>
  <cols>
    <col min="1" max="1" width="5.140625" customWidth="1"/>
    <col min="3" max="3" width="14.28515625" customWidth="1"/>
  </cols>
  <sheetData>
    <row r="1" spans="1:20" ht="18.75" x14ac:dyDescent="0.3">
      <c r="A1" s="104"/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5.75" customHeight="1" x14ac:dyDescent="0.3">
      <c r="A7" s="136" t="s">
        <v>295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.75" x14ac:dyDescent="0.25">
      <c r="A8" s="151" t="s">
        <v>245</v>
      </c>
      <c r="B8" s="118" t="s">
        <v>0</v>
      </c>
      <c r="C8" s="128" t="s">
        <v>1</v>
      </c>
      <c r="D8" s="128" t="s">
        <v>2</v>
      </c>
      <c r="E8" s="81" t="s">
        <v>201</v>
      </c>
      <c r="F8" s="140" t="s">
        <v>3</v>
      </c>
      <c r="G8" s="141"/>
      <c r="H8" s="142"/>
      <c r="I8" s="128" t="s">
        <v>4</v>
      </c>
      <c r="J8" s="130" t="s">
        <v>5</v>
      </c>
      <c r="K8" s="131"/>
      <c r="L8" s="131"/>
      <c r="M8" s="131"/>
      <c r="N8" s="131"/>
      <c r="O8" s="132"/>
      <c r="P8" s="130" t="s">
        <v>6</v>
      </c>
      <c r="Q8" s="131"/>
      <c r="R8" s="131"/>
      <c r="S8" s="131"/>
      <c r="T8" s="132"/>
    </row>
    <row r="9" spans="1:20" ht="31.5" x14ac:dyDescent="0.25">
      <c r="A9" s="151"/>
      <c r="B9" s="119"/>
      <c r="C9" s="129"/>
      <c r="D9" s="129"/>
      <c r="E9" s="82" t="s">
        <v>203</v>
      </c>
      <c r="F9" s="83" t="s">
        <v>7</v>
      </c>
      <c r="G9" s="84" t="s">
        <v>8</v>
      </c>
      <c r="H9" s="85" t="s">
        <v>9</v>
      </c>
      <c r="I9" s="129"/>
      <c r="J9" s="83" t="s">
        <v>10</v>
      </c>
      <c r="K9" s="83" t="s">
        <v>11</v>
      </c>
      <c r="L9" s="83" t="s">
        <v>12</v>
      </c>
      <c r="M9" s="83" t="s">
        <v>13</v>
      </c>
      <c r="N9" s="83" t="s">
        <v>14</v>
      </c>
      <c r="O9" s="85" t="s">
        <v>15</v>
      </c>
      <c r="P9" s="83" t="s">
        <v>16</v>
      </c>
      <c r="Q9" s="83" t="s">
        <v>17</v>
      </c>
      <c r="R9" s="83" t="s">
        <v>18</v>
      </c>
      <c r="S9" s="83" t="s">
        <v>19</v>
      </c>
      <c r="T9" s="85" t="s">
        <v>20</v>
      </c>
    </row>
    <row r="10" spans="1:20" ht="15.75" x14ac:dyDescent="0.25">
      <c r="A10" s="151"/>
      <c r="B10" s="28"/>
      <c r="C10" s="82" t="s">
        <v>32</v>
      </c>
      <c r="D10" s="86"/>
      <c r="E10" s="87"/>
      <c r="F10" s="87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7"/>
    </row>
    <row r="11" spans="1:20" ht="15.75" x14ac:dyDescent="0.25">
      <c r="A11" s="151"/>
      <c r="B11" s="28"/>
      <c r="C11" s="88" t="s">
        <v>332</v>
      </c>
      <c r="D11" s="86">
        <v>100</v>
      </c>
      <c r="E11" s="87">
        <v>0</v>
      </c>
      <c r="F11" s="87">
        <v>7.09</v>
      </c>
      <c r="G11" s="86">
        <v>6.06</v>
      </c>
      <c r="H11" s="86">
        <v>57.39</v>
      </c>
      <c r="I11" s="86">
        <v>340</v>
      </c>
      <c r="J11" s="86"/>
      <c r="K11" s="86">
        <v>162.75</v>
      </c>
      <c r="L11" s="86">
        <v>36.75</v>
      </c>
      <c r="M11" s="86">
        <v>11.55</v>
      </c>
      <c r="N11" s="86">
        <v>17.850000000000001</v>
      </c>
      <c r="O11" s="86">
        <v>0.105</v>
      </c>
      <c r="P11" s="86">
        <v>0</v>
      </c>
      <c r="Q11" s="86">
        <v>6.3E-2</v>
      </c>
      <c r="R11" s="86">
        <v>3.2000000000000001E-2</v>
      </c>
      <c r="S11" s="86">
        <v>0.21</v>
      </c>
      <c r="T11" s="87">
        <v>0</v>
      </c>
    </row>
    <row r="12" spans="1:20" ht="47.25" x14ac:dyDescent="0.25">
      <c r="A12" s="151"/>
      <c r="B12" s="17" t="s">
        <v>233</v>
      </c>
      <c r="C12" s="88" t="s">
        <v>380</v>
      </c>
      <c r="D12" s="86">
        <v>250</v>
      </c>
      <c r="E12" s="87">
        <v>22</v>
      </c>
      <c r="F12" s="87">
        <v>3.49</v>
      </c>
      <c r="G12" s="86">
        <v>5.0999999999999996</v>
      </c>
      <c r="H12" s="86">
        <v>15.2</v>
      </c>
      <c r="I12" s="86">
        <v>203.1</v>
      </c>
      <c r="J12" s="86">
        <v>137.72</v>
      </c>
      <c r="K12" s="86">
        <v>407.07799999999997</v>
      </c>
      <c r="L12" s="86">
        <v>38</v>
      </c>
      <c r="M12" s="86">
        <v>30</v>
      </c>
      <c r="N12" s="86">
        <v>92.27</v>
      </c>
      <c r="O12" s="86">
        <v>1.3</v>
      </c>
      <c r="P12" s="86">
        <v>0</v>
      </c>
      <c r="Q12" s="86">
        <v>0.09</v>
      </c>
      <c r="R12" s="86">
        <v>7.0999999999999994E-2</v>
      </c>
      <c r="S12" s="86">
        <v>1.81</v>
      </c>
      <c r="T12" s="87">
        <v>0</v>
      </c>
    </row>
    <row r="13" spans="1:20" ht="31.5" x14ac:dyDescent="0.25">
      <c r="A13" s="151"/>
      <c r="B13" s="17" t="s">
        <v>246</v>
      </c>
      <c r="C13" s="88" t="s">
        <v>364</v>
      </c>
      <c r="D13" s="86">
        <v>180</v>
      </c>
      <c r="E13" s="87">
        <v>56.81</v>
      </c>
      <c r="F13" s="87">
        <v>28.66</v>
      </c>
      <c r="G13" s="86">
        <v>14.57</v>
      </c>
      <c r="H13" s="86">
        <v>46</v>
      </c>
      <c r="I13" s="86">
        <v>397.5</v>
      </c>
      <c r="J13" s="86">
        <v>180.3</v>
      </c>
      <c r="K13" s="86">
        <v>818.66</v>
      </c>
      <c r="L13" s="86">
        <v>23.68</v>
      </c>
      <c r="M13" s="86">
        <v>41.32</v>
      </c>
      <c r="N13" s="86">
        <v>188.98</v>
      </c>
      <c r="O13" s="86">
        <v>2.84</v>
      </c>
      <c r="P13" s="86">
        <v>0</v>
      </c>
      <c r="Q13" s="86">
        <v>0.17</v>
      </c>
      <c r="R13" s="86">
        <v>0.17299999999999999</v>
      </c>
      <c r="S13" s="86">
        <v>4.34</v>
      </c>
      <c r="T13" s="87">
        <v>0</v>
      </c>
    </row>
    <row r="14" spans="1:20" ht="31.5" x14ac:dyDescent="0.25">
      <c r="A14" s="151"/>
      <c r="B14" s="17" t="s">
        <v>232</v>
      </c>
      <c r="C14" s="88" t="s">
        <v>365</v>
      </c>
      <c r="D14" s="86">
        <v>200</v>
      </c>
      <c r="E14" s="87">
        <v>5.15</v>
      </c>
      <c r="F14" s="87">
        <v>0.08</v>
      </c>
      <c r="G14" s="86"/>
      <c r="H14" s="86">
        <v>21.82</v>
      </c>
      <c r="I14" s="86">
        <v>140</v>
      </c>
      <c r="J14" s="86">
        <v>0.97</v>
      </c>
      <c r="K14" s="86">
        <v>25.25</v>
      </c>
      <c r="L14" s="86">
        <v>23.25</v>
      </c>
      <c r="M14" s="86">
        <v>15.15</v>
      </c>
      <c r="N14" s="86">
        <v>19.899999999999999</v>
      </c>
      <c r="O14" s="86">
        <v>0.86</v>
      </c>
      <c r="P14" s="86">
        <v>0</v>
      </c>
      <c r="Q14" s="86">
        <v>7.0000000000000001E-3</v>
      </c>
      <c r="R14" s="86">
        <v>2.1999999999999999E-2</v>
      </c>
      <c r="S14" s="86">
        <v>0.08</v>
      </c>
      <c r="T14" s="87">
        <v>60</v>
      </c>
    </row>
    <row r="15" spans="1:20" ht="47.25" x14ac:dyDescent="0.25">
      <c r="A15" s="151"/>
      <c r="B15" s="17"/>
      <c r="C15" s="88" t="s">
        <v>117</v>
      </c>
      <c r="D15" s="86">
        <v>60</v>
      </c>
      <c r="E15" s="87">
        <v>5.04</v>
      </c>
      <c r="F15" s="87">
        <v>4.6500000000000004</v>
      </c>
      <c r="G15" s="86">
        <v>0.47</v>
      </c>
      <c r="H15" s="86">
        <v>30.92</v>
      </c>
      <c r="I15" s="86">
        <v>146.55000000000001</v>
      </c>
      <c r="J15" s="86">
        <v>195.1</v>
      </c>
      <c r="K15" s="86">
        <v>61.28</v>
      </c>
      <c r="L15" s="86">
        <v>10.54</v>
      </c>
      <c r="M15" s="86">
        <v>7.8479999999999999</v>
      </c>
      <c r="N15" s="86">
        <v>43.436</v>
      </c>
      <c r="O15" s="86">
        <v>0.60299999999999998</v>
      </c>
      <c r="P15" s="86">
        <v>0</v>
      </c>
      <c r="Q15" s="86">
        <v>8.4000000000000005E-2</v>
      </c>
      <c r="R15" s="86">
        <v>2.3E-2</v>
      </c>
      <c r="S15" s="86">
        <v>0.63</v>
      </c>
      <c r="T15" s="87">
        <v>0</v>
      </c>
    </row>
    <row r="16" spans="1:20" ht="15.75" x14ac:dyDescent="0.25">
      <c r="A16" s="151"/>
      <c r="B16" s="28"/>
      <c r="C16" s="90"/>
      <c r="D16" s="86"/>
      <c r="E16" s="87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spans="1:20" ht="15.75" x14ac:dyDescent="0.25">
      <c r="A17" s="151"/>
      <c r="B17" s="17"/>
      <c r="C17" s="90"/>
      <c r="D17" s="86"/>
      <c r="E17" s="95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spans="1:20" ht="15.75" x14ac:dyDescent="0.25">
      <c r="A18" s="151"/>
      <c r="B18" s="17"/>
      <c r="C18" s="90"/>
      <c r="D18" s="86"/>
      <c r="E18" s="106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5.75" x14ac:dyDescent="0.25">
      <c r="A19" s="151"/>
      <c r="B19" s="17"/>
      <c r="C19" s="107" t="s">
        <v>256</v>
      </c>
      <c r="D19" s="94">
        <v>860</v>
      </c>
      <c r="E19" s="86">
        <v>90</v>
      </c>
      <c r="F19" s="108">
        <v>43.97</v>
      </c>
      <c r="G19" s="108">
        <v>26.2</v>
      </c>
      <c r="H19" s="108">
        <v>171.33</v>
      </c>
      <c r="I19" s="95">
        <v>1227.1500000000001</v>
      </c>
      <c r="J19" s="108">
        <v>514.09</v>
      </c>
      <c r="K19" s="108">
        <v>1475.018</v>
      </c>
      <c r="L19" s="108">
        <v>132.22</v>
      </c>
      <c r="M19" s="108">
        <v>105.88</v>
      </c>
      <c r="N19" s="108">
        <v>362.44</v>
      </c>
      <c r="O19" s="108">
        <v>5.7080000000000002</v>
      </c>
      <c r="P19" s="108">
        <v>0</v>
      </c>
      <c r="Q19" s="108">
        <v>0.41399999999999998</v>
      </c>
      <c r="R19" s="108">
        <v>0.32100000000000001</v>
      </c>
      <c r="S19" s="108">
        <v>7.07</v>
      </c>
      <c r="T19" s="108">
        <v>60</v>
      </c>
    </row>
    <row r="20" spans="1:20" x14ac:dyDescent="0.25">
      <c r="A20" s="151"/>
      <c r="B20" s="2"/>
      <c r="C20" s="3"/>
      <c r="D20" s="4"/>
      <c r="E20" s="60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2" spans="1:20" ht="15.75" customHeight="1" x14ac:dyDescent="0.25"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</row>
  </sheetData>
  <mergeCells count="16">
    <mergeCell ref="C22:S22"/>
    <mergeCell ref="J8:O8"/>
    <mergeCell ref="P8:T8"/>
    <mergeCell ref="A7:T7"/>
    <mergeCell ref="C1:P1"/>
    <mergeCell ref="C2:P2"/>
    <mergeCell ref="P3:S3"/>
    <mergeCell ref="P6:S6"/>
    <mergeCell ref="A8:A20"/>
    <mergeCell ref="B8:B9"/>
    <mergeCell ref="C8:C9"/>
    <mergeCell ref="D8:D9"/>
    <mergeCell ref="F8:H8"/>
    <mergeCell ref="I8:I9"/>
    <mergeCell ref="P4:R4"/>
    <mergeCell ref="P5:R5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8" workbookViewId="0">
      <selection activeCell="F10" sqref="F10"/>
    </sheetView>
  </sheetViews>
  <sheetFormatPr defaultRowHeight="15" x14ac:dyDescent="0.25"/>
  <cols>
    <col min="1" max="1" width="5.5703125" customWidth="1"/>
    <col min="3" max="3" width="14.85546875" customWidth="1"/>
    <col min="4" max="4" width="7.28515625" customWidth="1"/>
    <col min="5" max="5" width="7" customWidth="1"/>
  </cols>
  <sheetData>
    <row r="1" spans="1:20" ht="18.75" x14ac:dyDescent="0.3">
      <c r="A1" s="104">
        <f ca="1">A1:T20</f>
        <v>0</v>
      </c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8.75" x14ac:dyDescent="0.3">
      <c r="A7" s="136" t="s">
        <v>337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.75" x14ac:dyDescent="0.25">
      <c r="A8" s="151" t="s">
        <v>245</v>
      </c>
      <c r="B8" s="118" t="s">
        <v>0</v>
      </c>
      <c r="C8" s="128" t="s">
        <v>1</v>
      </c>
      <c r="D8" s="128" t="s">
        <v>2</v>
      </c>
      <c r="E8" s="81" t="s">
        <v>201</v>
      </c>
      <c r="F8" s="140" t="s">
        <v>3</v>
      </c>
      <c r="G8" s="141"/>
      <c r="H8" s="142"/>
      <c r="I8" s="128" t="s">
        <v>4</v>
      </c>
      <c r="J8" s="130" t="s">
        <v>5</v>
      </c>
      <c r="K8" s="131"/>
      <c r="L8" s="131"/>
      <c r="M8" s="131"/>
      <c r="N8" s="131"/>
      <c r="O8" s="132"/>
      <c r="P8" s="130" t="s">
        <v>6</v>
      </c>
      <c r="Q8" s="131"/>
      <c r="R8" s="131"/>
      <c r="S8" s="131"/>
      <c r="T8" s="132"/>
    </row>
    <row r="9" spans="1:20" ht="31.5" x14ac:dyDescent="0.25">
      <c r="A9" s="151"/>
      <c r="B9" s="119"/>
      <c r="C9" s="129"/>
      <c r="D9" s="129"/>
      <c r="E9" s="82" t="s">
        <v>203</v>
      </c>
      <c r="F9" s="83" t="s">
        <v>7</v>
      </c>
      <c r="G9" s="84" t="s">
        <v>8</v>
      </c>
      <c r="H9" s="85" t="s">
        <v>9</v>
      </c>
      <c r="I9" s="129"/>
      <c r="J9" s="83" t="s">
        <v>10</v>
      </c>
      <c r="K9" s="83" t="s">
        <v>11</v>
      </c>
      <c r="L9" s="83" t="s">
        <v>12</v>
      </c>
      <c r="M9" s="83" t="s">
        <v>13</v>
      </c>
      <c r="N9" s="83" t="s">
        <v>14</v>
      </c>
      <c r="O9" s="85" t="s">
        <v>15</v>
      </c>
      <c r="P9" s="83" t="s">
        <v>16</v>
      </c>
      <c r="Q9" s="83" t="s">
        <v>17</v>
      </c>
      <c r="R9" s="83" t="s">
        <v>18</v>
      </c>
      <c r="S9" s="83" t="s">
        <v>19</v>
      </c>
      <c r="T9" s="85" t="s">
        <v>20</v>
      </c>
    </row>
    <row r="10" spans="1:20" ht="31.5" x14ac:dyDescent="0.25">
      <c r="A10" s="151"/>
      <c r="B10" s="28"/>
      <c r="C10" s="88" t="s">
        <v>367</v>
      </c>
      <c r="D10" s="86">
        <v>100</v>
      </c>
      <c r="E10" s="91">
        <v>0</v>
      </c>
      <c r="F10" s="87">
        <v>1.1000000000000001</v>
      </c>
      <c r="G10" s="86">
        <v>0.2</v>
      </c>
      <c r="H10" s="86">
        <v>3.8</v>
      </c>
      <c r="I10" s="86">
        <v>24</v>
      </c>
      <c r="J10" s="86">
        <v>3</v>
      </c>
      <c r="K10" s="86">
        <v>7.9</v>
      </c>
      <c r="L10" s="86">
        <v>14</v>
      </c>
      <c r="M10" s="86">
        <v>20</v>
      </c>
      <c r="N10" s="86">
        <v>26</v>
      </c>
      <c r="O10" s="86">
        <v>0.9</v>
      </c>
      <c r="P10" s="86">
        <v>0</v>
      </c>
      <c r="Q10" s="86">
        <v>0.06</v>
      </c>
      <c r="R10" s="86">
        <v>0.04</v>
      </c>
      <c r="S10" s="86">
        <v>0.7</v>
      </c>
      <c r="T10" s="87">
        <v>25</v>
      </c>
    </row>
    <row r="11" spans="1:20" ht="47.25" x14ac:dyDescent="0.25">
      <c r="A11" s="151"/>
      <c r="B11" s="17" t="s">
        <v>247</v>
      </c>
      <c r="C11" s="88" t="s">
        <v>378</v>
      </c>
      <c r="D11" s="86">
        <v>250</v>
      </c>
      <c r="E11" s="87">
        <v>22</v>
      </c>
      <c r="F11" s="87">
        <v>2</v>
      </c>
      <c r="G11" s="86">
        <v>5.0999999999999996</v>
      </c>
      <c r="H11" s="86">
        <v>20.63</v>
      </c>
      <c r="I11" s="86">
        <v>136.5</v>
      </c>
      <c r="J11" s="86">
        <v>143.91999999999999</v>
      </c>
      <c r="K11" s="86">
        <v>421</v>
      </c>
      <c r="L11" s="86">
        <v>23.16</v>
      </c>
      <c r="M11" s="86">
        <v>22.88</v>
      </c>
      <c r="N11" s="86">
        <v>65.232000000000014</v>
      </c>
      <c r="O11" s="86">
        <v>0.83699999999999997</v>
      </c>
      <c r="P11" s="86">
        <v>0</v>
      </c>
      <c r="Q11" s="86">
        <v>0.93</v>
      </c>
      <c r="R11" s="86">
        <v>6.7000000000000004E-2</v>
      </c>
      <c r="S11" s="86">
        <v>1.03</v>
      </c>
      <c r="T11" s="87">
        <v>0</v>
      </c>
    </row>
    <row r="12" spans="1:20" ht="31.5" x14ac:dyDescent="0.25">
      <c r="A12" s="151"/>
      <c r="B12" s="37" t="s">
        <v>248</v>
      </c>
      <c r="C12" s="88" t="s">
        <v>368</v>
      </c>
      <c r="D12" s="86" t="s">
        <v>376</v>
      </c>
      <c r="E12" s="87">
        <v>50.98</v>
      </c>
      <c r="F12" s="87">
        <v>11.84</v>
      </c>
      <c r="G12" s="86">
        <v>11.84</v>
      </c>
      <c r="H12" s="86">
        <v>17.12</v>
      </c>
      <c r="I12" s="86">
        <v>222.4</v>
      </c>
      <c r="J12" s="86">
        <v>363.81</v>
      </c>
      <c r="K12" s="86">
        <v>129.1</v>
      </c>
      <c r="L12" s="86">
        <v>15.13</v>
      </c>
      <c r="M12" s="86">
        <v>20.22</v>
      </c>
      <c r="N12" s="86">
        <v>139.19999999999999</v>
      </c>
      <c r="O12" s="86">
        <v>2.19</v>
      </c>
      <c r="P12" s="86">
        <v>0</v>
      </c>
      <c r="Q12" s="86">
        <v>2.0099999999999998</v>
      </c>
      <c r="R12" s="86">
        <v>0.106</v>
      </c>
      <c r="S12" s="86">
        <v>4.55</v>
      </c>
      <c r="T12" s="87">
        <v>0</v>
      </c>
    </row>
    <row r="13" spans="1:20" ht="15.75" x14ac:dyDescent="0.25">
      <c r="A13" s="151"/>
      <c r="B13" s="37" t="s">
        <v>241</v>
      </c>
      <c r="C13" s="88" t="s">
        <v>300</v>
      </c>
      <c r="D13" s="86">
        <v>180</v>
      </c>
      <c r="E13" s="87">
        <v>10</v>
      </c>
      <c r="F13" s="87">
        <v>5.49</v>
      </c>
      <c r="G13" s="86">
        <v>6.55</v>
      </c>
      <c r="H13" s="86">
        <v>29.7</v>
      </c>
      <c r="I13" s="86">
        <v>199.8</v>
      </c>
      <c r="J13" s="86">
        <v>1.54</v>
      </c>
      <c r="K13" s="86">
        <v>42.81</v>
      </c>
      <c r="L13" s="86">
        <v>15.06</v>
      </c>
      <c r="M13" s="86">
        <v>138</v>
      </c>
      <c r="N13" s="86">
        <v>207</v>
      </c>
      <c r="O13" s="86">
        <v>4.6340000000000003</v>
      </c>
      <c r="P13" s="86">
        <v>21</v>
      </c>
      <c r="Q13" s="86">
        <v>0.29699999999999999</v>
      </c>
      <c r="R13" s="86">
        <v>0.14399999999999999</v>
      </c>
      <c r="S13" s="86">
        <v>0.41</v>
      </c>
      <c r="T13" s="87">
        <v>0</v>
      </c>
    </row>
    <row r="14" spans="1:20" ht="15.75" x14ac:dyDescent="0.25">
      <c r="A14" s="151"/>
      <c r="B14" s="17" t="s">
        <v>232</v>
      </c>
      <c r="C14" s="88" t="s">
        <v>379</v>
      </c>
      <c r="D14" s="86">
        <v>200</v>
      </c>
      <c r="E14" s="87">
        <v>1.98</v>
      </c>
      <c r="F14" s="87">
        <v>3.3</v>
      </c>
      <c r="G14" s="86">
        <v>3.15</v>
      </c>
      <c r="H14" s="86">
        <v>24.4</v>
      </c>
      <c r="I14" s="86">
        <v>139.19999999999999</v>
      </c>
      <c r="J14" s="86">
        <v>3.6</v>
      </c>
      <c r="K14" s="86">
        <v>344</v>
      </c>
      <c r="L14" s="86">
        <v>0</v>
      </c>
      <c r="M14" s="86">
        <v>0</v>
      </c>
      <c r="N14" s="86">
        <v>0</v>
      </c>
      <c r="O14" s="86">
        <v>0</v>
      </c>
      <c r="P14" s="86">
        <v>60</v>
      </c>
      <c r="Q14" s="86">
        <v>0.02</v>
      </c>
      <c r="R14" s="86">
        <v>0</v>
      </c>
      <c r="S14" s="86">
        <v>0.6</v>
      </c>
      <c r="T14" s="87">
        <v>25</v>
      </c>
    </row>
    <row r="15" spans="1:20" ht="47.25" x14ac:dyDescent="0.25">
      <c r="A15" s="151"/>
      <c r="B15" s="17"/>
      <c r="C15" s="88" t="s">
        <v>107</v>
      </c>
      <c r="D15" s="86">
        <v>60</v>
      </c>
      <c r="E15" s="87">
        <v>5.04</v>
      </c>
      <c r="F15" s="109">
        <v>4.6500000000000004</v>
      </c>
      <c r="G15" s="109">
        <v>0.47</v>
      </c>
      <c r="H15" s="109">
        <v>30.2</v>
      </c>
      <c r="I15" s="86">
        <v>146.55000000000001</v>
      </c>
      <c r="J15" s="86">
        <v>195.1</v>
      </c>
      <c r="K15" s="86">
        <v>61.28</v>
      </c>
      <c r="L15" s="86">
        <v>10.54</v>
      </c>
      <c r="M15" s="86">
        <v>7.85</v>
      </c>
      <c r="N15" s="86">
        <v>43.44</v>
      </c>
      <c r="O15" s="86">
        <v>0.60299999999999998</v>
      </c>
      <c r="P15" s="86">
        <v>0</v>
      </c>
      <c r="Q15" s="86">
        <v>8.4000000000000005E-2</v>
      </c>
      <c r="R15" s="86">
        <v>2.3E-2</v>
      </c>
      <c r="S15" s="86">
        <v>0.63</v>
      </c>
      <c r="T15" s="87">
        <v>0</v>
      </c>
    </row>
    <row r="16" spans="1:20" ht="15.75" x14ac:dyDescent="0.25">
      <c r="A16" s="151"/>
      <c r="B16" s="28"/>
      <c r="C16" s="90"/>
      <c r="D16" s="86"/>
      <c r="E16" s="87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spans="1:20" ht="15.75" x14ac:dyDescent="0.25">
      <c r="A17" s="151"/>
      <c r="B17" s="28"/>
      <c r="C17" s="90"/>
      <c r="D17" s="86"/>
      <c r="E17" s="87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spans="1:20" ht="15.75" x14ac:dyDescent="0.25">
      <c r="A18" s="151"/>
      <c r="B18" s="28"/>
      <c r="C18" s="90"/>
      <c r="D18" s="86"/>
      <c r="E18" s="95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5.75" x14ac:dyDescent="0.25">
      <c r="A19" s="151"/>
      <c r="B19" s="28"/>
      <c r="C19" s="97" t="s">
        <v>256</v>
      </c>
      <c r="D19" s="86">
        <v>930</v>
      </c>
      <c r="E19" s="106">
        <v>90</v>
      </c>
      <c r="F19" s="99">
        <v>28.38</v>
      </c>
      <c r="G19" s="99">
        <v>27.31</v>
      </c>
      <c r="H19" s="99">
        <v>125.85</v>
      </c>
      <c r="I19" s="99">
        <v>868.45</v>
      </c>
      <c r="J19" s="99">
        <v>710.97</v>
      </c>
      <c r="K19" s="99">
        <v>1006.09</v>
      </c>
      <c r="L19" s="99">
        <v>77.89</v>
      </c>
      <c r="M19" s="99">
        <v>208.95</v>
      </c>
      <c r="N19" s="99">
        <v>480.87</v>
      </c>
      <c r="O19" s="99">
        <v>9.1639999999999997</v>
      </c>
      <c r="P19" s="99">
        <v>81</v>
      </c>
      <c r="Q19" s="99">
        <v>3.4009999999999998</v>
      </c>
      <c r="R19" s="99">
        <v>0.38</v>
      </c>
      <c r="S19" s="99">
        <v>7.92</v>
      </c>
      <c r="T19" s="99">
        <v>50</v>
      </c>
    </row>
    <row r="20" spans="1:20" ht="15.75" x14ac:dyDescent="0.25">
      <c r="A20" s="151"/>
      <c r="B20" s="2"/>
      <c r="C20" s="72"/>
      <c r="D20" s="73"/>
      <c r="E20" s="8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</row>
    <row r="21" spans="1:20" x14ac:dyDescent="0.25">
      <c r="E21" s="60"/>
    </row>
    <row r="22" spans="1:20" ht="15.75" customHeight="1" x14ac:dyDescent="0.25"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</row>
  </sheetData>
  <mergeCells count="16">
    <mergeCell ref="C22:S22"/>
    <mergeCell ref="I8:I9"/>
    <mergeCell ref="J8:O8"/>
    <mergeCell ref="P8:T8"/>
    <mergeCell ref="C1:P1"/>
    <mergeCell ref="C2:P2"/>
    <mergeCell ref="P3:S3"/>
    <mergeCell ref="P6:S6"/>
    <mergeCell ref="A7:T7"/>
    <mergeCell ref="A8:A20"/>
    <mergeCell ref="B8:B9"/>
    <mergeCell ref="C8:C9"/>
    <mergeCell ref="D8:D9"/>
    <mergeCell ref="F8:H8"/>
    <mergeCell ref="P4:R4"/>
    <mergeCell ref="P5:R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Лист1</vt:lpstr>
      <vt:lpstr>1 день</vt:lpstr>
      <vt:lpstr>2 день</vt:lpstr>
      <vt:lpstr>3 день</vt:lpstr>
      <vt:lpstr>5 день</vt:lpstr>
      <vt:lpstr>4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</vt:lpstr>
      <vt:lpstr>20 день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roo-polshina</dc:creator>
  <cp:lastModifiedBy>класс</cp:lastModifiedBy>
  <cp:lastPrinted>2025-03-04T05:04:07Z</cp:lastPrinted>
  <dcterms:created xsi:type="dcterms:W3CDTF">2015-01-23T07:42:31Z</dcterms:created>
  <dcterms:modified xsi:type="dcterms:W3CDTF">2025-04-22T00:55:27Z</dcterms:modified>
</cp:coreProperties>
</file>